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activeX/activeX1.xml" ContentType="application/vnd.ms-office.activeX+xml"/>
  <Override PartName="/xl/activeX/activeX2.xml" ContentType="application/vnd.ms-office.activeX+xml"/>
  <Override PartName="/xl/activeX/activeX3.xml" ContentType="application/vnd.ms-office.activeX+xml"/>
  <Override PartName="/xl/activeX/activeX4.xml" ContentType="application/vnd.ms-office.activeX+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202300"/>
  <mc:AlternateContent xmlns:mc="http://schemas.openxmlformats.org/markup-compatibility/2006">
    <mc:Choice Requires="x15">
      <x15ac:absPath xmlns:x15ac="http://schemas.microsoft.com/office/spreadsheetml/2010/11/ac" url="C:\Users\sprin\Desktop\DT\香川講義\★★香川講義 一覧\4.目からウロコ！！Excel時短技 厳選13選！\"/>
    </mc:Choice>
  </mc:AlternateContent>
  <xr:revisionPtr revIDLastSave="0" documentId="13_ncr:1_{566733F3-9CBA-4750-BA29-FBD5827EED21}" xr6:coauthVersionLast="47" xr6:coauthVersionMax="47" xr10:uidLastSave="{00000000-0000-0000-0000-000000000000}"/>
  <bookViews>
    <workbookView xWindow="-108" yWindow="-108" windowWidth="23256" windowHeight="12456" firstSheet="3" activeTab="5" xr2:uid="{C54DD3A7-3CDD-4E38-BBAE-20B9E5440045}"/>
  </bookViews>
  <sheets>
    <sheet name="表紙" sheetId="25" r:id="rId1"/>
    <sheet name="講師紹介" sheetId="26" r:id="rId2"/>
    <sheet name="schedule" sheetId="27" r:id="rId3"/>
    <sheet name="目次" sheetId="28" r:id="rId4"/>
    <sheet name="注意" sheetId="29" r:id="rId5"/>
    <sheet name="1" sheetId="1" r:id="rId6"/>
    <sheet name="1-1" sheetId="10" r:id="rId7"/>
    <sheet name="2" sheetId="2" r:id="rId8"/>
    <sheet name="3" sheetId="12" r:id="rId9"/>
    <sheet name="4" sheetId="14" r:id="rId10"/>
    <sheet name="5" sheetId="15" r:id="rId11"/>
    <sheet name="5-1" sheetId="16" r:id="rId12"/>
    <sheet name="6" sheetId="17" r:id="rId13"/>
    <sheet name="7" sheetId="19" r:id="rId14"/>
    <sheet name="XLOOKUPとは " sheetId="31" r:id="rId15"/>
    <sheet name="8" sheetId="20" r:id="rId16"/>
    <sheet name="9" sheetId="13" r:id="rId17"/>
    <sheet name="10" sheetId="22" r:id="rId18"/>
    <sheet name="11" sheetId="30" r:id="rId19"/>
  </sheets>
  <externalReferences>
    <externalReference r:id="rId20"/>
  </externalReferences>
  <definedNames>
    <definedName name="_xlnm._FilterDatabase" localSheetId="17" hidden="1">'10'!$A$1:$M$529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2" i="20" l="1"/>
  <c r="B63" i="20"/>
  <c r="B64" i="20"/>
  <c r="B65" i="20"/>
  <c r="B66" i="20"/>
  <c r="B67" i="20"/>
  <c r="B68" i="20"/>
  <c r="B69" i="20"/>
  <c r="B70" i="20"/>
  <c r="B71" i="20"/>
  <c r="B72" i="20"/>
  <c r="B73" i="20"/>
  <c r="B74" i="20"/>
  <c r="B75" i="20"/>
  <c r="B76" i="20"/>
  <c r="B77" i="20"/>
  <c r="B78" i="20"/>
  <c r="B79" i="20"/>
  <c r="B22" i="20"/>
  <c r="B23" i="20"/>
  <c r="B24" i="20"/>
  <c r="B25" i="20"/>
  <c r="B26" i="20"/>
  <c r="B27" i="20"/>
  <c r="B28" i="20"/>
  <c r="B29" i="20"/>
  <c r="B30" i="20"/>
  <c r="B31" i="20"/>
  <c r="B32" i="20"/>
  <c r="B33" i="20"/>
  <c r="B34" i="20"/>
  <c r="B35" i="20"/>
  <c r="B36" i="20"/>
  <c r="B37" i="20"/>
  <c r="B38" i="20"/>
  <c r="B39" i="20"/>
  <c r="B40" i="20"/>
  <c r="B41" i="20"/>
  <c r="B42" i="20"/>
  <c r="B43" i="20"/>
  <c r="B44" i="20"/>
  <c r="B45" i="20"/>
  <c r="B46" i="20"/>
  <c r="B47" i="20"/>
  <c r="B48" i="20"/>
  <c r="B49" i="20"/>
  <c r="B50" i="20"/>
  <c r="B51" i="20"/>
  <c r="B52" i="20"/>
  <c r="B53" i="20"/>
  <c r="B54" i="20"/>
  <c r="B55" i="20"/>
  <c r="B56" i="20"/>
  <c r="B57" i="20"/>
  <c r="B58" i="20"/>
  <c r="B59" i="20"/>
  <c r="B60" i="20"/>
  <c r="B61" i="20"/>
  <c r="M529" i="22"/>
  <c r="M528" i="22"/>
  <c r="M527" i="22"/>
  <c r="M526" i="22"/>
  <c r="M525" i="22"/>
  <c r="M524" i="22"/>
  <c r="M523" i="22"/>
  <c r="M522" i="22"/>
  <c r="M521" i="22"/>
  <c r="M520" i="22"/>
  <c r="M519" i="22"/>
  <c r="M518" i="22"/>
  <c r="M517" i="22"/>
  <c r="M516" i="22"/>
  <c r="M515" i="22"/>
  <c r="M514" i="22"/>
  <c r="M513" i="22"/>
  <c r="M512" i="22"/>
  <c r="M511" i="22"/>
  <c r="M510" i="22"/>
  <c r="M509" i="22"/>
  <c r="M508" i="22"/>
  <c r="M507" i="22"/>
  <c r="M506" i="22"/>
  <c r="M505" i="22"/>
  <c r="M504" i="22"/>
  <c r="M503" i="22"/>
  <c r="M502" i="22"/>
  <c r="M501" i="22"/>
  <c r="M500" i="22"/>
  <c r="M499" i="22"/>
  <c r="M498" i="22"/>
  <c r="M497" i="22"/>
  <c r="M496" i="22"/>
  <c r="M495" i="22"/>
  <c r="M494" i="22"/>
  <c r="M493" i="22"/>
  <c r="M492" i="22"/>
  <c r="M491" i="22"/>
  <c r="M490" i="22"/>
  <c r="M489" i="22"/>
  <c r="M488" i="22"/>
  <c r="M487" i="22"/>
  <c r="M486" i="22"/>
  <c r="M485" i="22"/>
  <c r="M484" i="22"/>
  <c r="M483" i="22"/>
  <c r="M482" i="22"/>
  <c r="M481" i="22"/>
  <c r="M480" i="22"/>
  <c r="M479" i="22"/>
  <c r="M478" i="22"/>
  <c r="M477" i="22"/>
  <c r="M476" i="22"/>
  <c r="M475" i="22"/>
  <c r="M474" i="22"/>
  <c r="M473" i="22"/>
  <c r="M472" i="22"/>
  <c r="M471" i="22"/>
  <c r="M470" i="22"/>
  <c r="M469" i="22"/>
  <c r="M468" i="22"/>
  <c r="M467" i="22"/>
  <c r="M466" i="22"/>
  <c r="M465" i="22"/>
  <c r="M464" i="22"/>
  <c r="M463" i="22"/>
  <c r="M462" i="22"/>
  <c r="M461" i="22"/>
  <c r="M460" i="22"/>
  <c r="M459" i="22"/>
  <c r="M458" i="22"/>
  <c r="M457" i="22"/>
  <c r="M456" i="22"/>
  <c r="M455" i="22"/>
  <c r="M454" i="22"/>
  <c r="M453" i="22"/>
  <c r="M452" i="22"/>
  <c r="M451" i="22"/>
  <c r="M450" i="22"/>
  <c r="M449" i="22"/>
  <c r="M448" i="22"/>
  <c r="M447" i="22"/>
  <c r="M446" i="22"/>
  <c r="M445" i="22"/>
  <c r="M444" i="22"/>
  <c r="M443" i="22"/>
  <c r="M442" i="22"/>
  <c r="M441" i="22"/>
  <c r="M440" i="22"/>
  <c r="M439" i="22"/>
  <c r="M438" i="22"/>
  <c r="M437" i="22"/>
  <c r="M436" i="22"/>
  <c r="M435" i="22"/>
  <c r="M434" i="22"/>
  <c r="M433" i="22"/>
  <c r="M432" i="22"/>
  <c r="M431" i="22"/>
  <c r="M430" i="22"/>
  <c r="M429" i="22"/>
  <c r="M428" i="22"/>
  <c r="M427" i="22"/>
  <c r="M426" i="22"/>
  <c r="M425" i="22"/>
  <c r="M424" i="22"/>
  <c r="M423" i="22"/>
  <c r="M422" i="22"/>
  <c r="M421" i="22"/>
  <c r="M420" i="22"/>
  <c r="M419" i="22"/>
  <c r="M418" i="22"/>
  <c r="M417" i="22"/>
  <c r="M416" i="22"/>
  <c r="M415" i="22"/>
  <c r="M414" i="22"/>
  <c r="M413" i="22"/>
  <c r="M412" i="22"/>
  <c r="M411" i="22"/>
  <c r="M410" i="22"/>
  <c r="M409" i="22"/>
  <c r="M408" i="22"/>
  <c r="M407" i="22"/>
  <c r="M406" i="22"/>
  <c r="M405" i="22"/>
  <c r="M404" i="22"/>
  <c r="M403" i="22"/>
  <c r="M402" i="22"/>
  <c r="M401" i="22"/>
  <c r="M400" i="22"/>
  <c r="M399" i="22"/>
  <c r="M398" i="22"/>
  <c r="M397" i="22"/>
  <c r="M396" i="22"/>
  <c r="M395" i="22"/>
  <c r="M394" i="22"/>
  <c r="M393" i="22"/>
  <c r="M392" i="22"/>
  <c r="M391" i="22"/>
  <c r="M390" i="22"/>
  <c r="M389" i="22"/>
  <c r="M388" i="22"/>
  <c r="M387" i="22"/>
  <c r="M386" i="22"/>
  <c r="M385" i="22"/>
  <c r="M384" i="22"/>
  <c r="M383" i="22"/>
  <c r="M382" i="22"/>
  <c r="M381" i="22"/>
  <c r="M380" i="22"/>
  <c r="M379" i="22"/>
  <c r="M378" i="22"/>
  <c r="M377" i="22"/>
  <c r="M376" i="22"/>
  <c r="M375" i="22"/>
  <c r="M374" i="22"/>
  <c r="M373" i="22"/>
  <c r="M372" i="22"/>
  <c r="M371" i="22"/>
  <c r="M370" i="22"/>
  <c r="M369" i="22"/>
  <c r="M368" i="22"/>
  <c r="M367" i="22"/>
  <c r="M366" i="22"/>
  <c r="M365" i="22"/>
  <c r="M364" i="22"/>
  <c r="M363" i="22"/>
  <c r="M362" i="22"/>
  <c r="M361" i="22"/>
  <c r="M360" i="22"/>
  <c r="M359" i="22"/>
  <c r="M358" i="22"/>
  <c r="M357" i="22"/>
  <c r="M356" i="22"/>
  <c r="M355" i="22"/>
  <c r="M354" i="22"/>
  <c r="M353" i="22"/>
  <c r="M352" i="22"/>
  <c r="M351" i="22"/>
  <c r="M350" i="22"/>
  <c r="M349" i="22"/>
  <c r="M348" i="22"/>
  <c r="M347" i="22"/>
  <c r="M346" i="22"/>
  <c r="M345" i="22"/>
  <c r="M344" i="22"/>
  <c r="M343" i="22"/>
  <c r="M342" i="22"/>
  <c r="M341" i="22"/>
  <c r="M340" i="22"/>
  <c r="M339" i="22"/>
  <c r="M338" i="22"/>
  <c r="M337" i="22"/>
  <c r="M336" i="22"/>
  <c r="M335" i="22"/>
  <c r="M334" i="22"/>
  <c r="M333" i="22"/>
  <c r="M332" i="22"/>
  <c r="M331" i="22"/>
  <c r="M330" i="22"/>
  <c r="M329" i="22"/>
  <c r="M328" i="22"/>
  <c r="M327" i="22"/>
  <c r="M326" i="22"/>
  <c r="M325" i="22"/>
  <c r="M324" i="22"/>
  <c r="M323" i="22"/>
  <c r="M322" i="22"/>
  <c r="M321" i="22"/>
  <c r="M320" i="22"/>
  <c r="M319" i="22"/>
  <c r="M318" i="22"/>
  <c r="M317" i="22"/>
  <c r="M316" i="22"/>
  <c r="M315" i="22"/>
  <c r="M314" i="22"/>
  <c r="M313" i="22"/>
  <c r="M312" i="22"/>
  <c r="M311" i="22"/>
  <c r="M310" i="22"/>
  <c r="M309" i="22"/>
  <c r="M308" i="22"/>
  <c r="M307" i="22"/>
  <c r="M306" i="22"/>
  <c r="M305" i="22"/>
  <c r="M304" i="22"/>
  <c r="M303" i="22"/>
  <c r="M302" i="22"/>
  <c r="M301" i="22"/>
  <c r="M300" i="22"/>
  <c r="M299" i="22"/>
  <c r="M298" i="22"/>
  <c r="M297" i="22"/>
  <c r="M296" i="22"/>
  <c r="M295" i="22"/>
  <c r="M294" i="22"/>
  <c r="M293" i="22"/>
  <c r="M292" i="22"/>
  <c r="M291" i="22"/>
  <c r="M290" i="22"/>
  <c r="M289" i="22"/>
  <c r="M288" i="22"/>
  <c r="M287" i="22"/>
  <c r="M286" i="22"/>
  <c r="M285" i="22"/>
  <c r="M284" i="22"/>
  <c r="M283" i="22"/>
  <c r="M282" i="22"/>
  <c r="M281" i="22"/>
  <c r="M280" i="22"/>
  <c r="M279" i="22"/>
  <c r="M278" i="22"/>
  <c r="M277" i="22"/>
  <c r="M276" i="22"/>
  <c r="M275" i="22"/>
  <c r="M274" i="22"/>
  <c r="M273" i="22"/>
  <c r="M272" i="22"/>
  <c r="M271" i="22"/>
  <c r="M270" i="22"/>
  <c r="M269" i="22"/>
  <c r="M268" i="22"/>
  <c r="M267" i="22"/>
  <c r="M266" i="22"/>
  <c r="M265" i="22"/>
  <c r="M264" i="22"/>
  <c r="M263" i="22"/>
  <c r="M262" i="22"/>
  <c r="M261" i="22"/>
  <c r="M260" i="22"/>
  <c r="M259" i="22"/>
  <c r="M258" i="22"/>
  <c r="M257" i="22"/>
  <c r="M256" i="22"/>
  <c r="M255" i="22"/>
  <c r="M254" i="22"/>
  <c r="M253" i="22"/>
  <c r="M252" i="22"/>
  <c r="M251" i="22"/>
  <c r="M250" i="22"/>
  <c r="M249" i="22"/>
  <c r="M248" i="22"/>
  <c r="M247" i="22"/>
  <c r="M246" i="22"/>
  <c r="M245" i="22"/>
  <c r="M244" i="22"/>
  <c r="M243" i="22"/>
  <c r="M242" i="22"/>
  <c r="M241" i="22"/>
  <c r="M240" i="22"/>
  <c r="M239" i="22"/>
  <c r="M238" i="22"/>
  <c r="M237" i="22"/>
  <c r="M236" i="22"/>
  <c r="M235" i="22"/>
  <c r="M234" i="22"/>
  <c r="M233" i="22"/>
  <c r="M232" i="22"/>
  <c r="M231" i="22"/>
  <c r="M230" i="22"/>
  <c r="M229" i="22"/>
  <c r="M228" i="22"/>
  <c r="M227" i="22"/>
  <c r="M226" i="22"/>
  <c r="M225" i="22"/>
  <c r="M224" i="22"/>
  <c r="M223" i="22"/>
  <c r="M222" i="22"/>
  <c r="M221" i="22"/>
  <c r="M220" i="22"/>
  <c r="M219" i="22"/>
  <c r="M218" i="22"/>
  <c r="M217" i="22"/>
  <c r="M216" i="22"/>
  <c r="M215" i="22"/>
  <c r="M214" i="22"/>
  <c r="M213" i="22"/>
  <c r="M212" i="22"/>
  <c r="M211" i="22"/>
  <c r="M210" i="22"/>
  <c r="M209" i="22"/>
  <c r="M208" i="22"/>
  <c r="M207" i="22"/>
  <c r="M206" i="22"/>
  <c r="M205" i="22"/>
  <c r="M204" i="22"/>
  <c r="M203" i="22"/>
  <c r="M202" i="22"/>
  <c r="M201" i="22"/>
  <c r="M200" i="22"/>
  <c r="M199" i="22"/>
  <c r="M198" i="22"/>
  <c r="M197" i="22"/>
  <c r="M196" i="22"/>
  <c r="M195" i="22"/>
  <c r="M194" i="22"/>
  <c r="M193" i="22"/>
  <c r="M192" i="22"/>
  <c r="M191" i="22"/>
  <c r="M190" i="22"/>
  <c r="M189" i="22"/>
  <c r="M188" i="22"/>
  <c r="M187" i="22"/>
  <c r="M186" i="22"/>
  <c r="M185" i="22"/>
  <c r="M184" i="22"/>
  <c r="M183" i="22"/>
  <c r="M182" i="22"/>
  <c r="M181" i="22"/>
  <c r="M180" i="22"/>
  <c r="M179" i="22"/>
  <c r="M178" i="22"/>
  <c r="M177" i="22"/>
  <c r="M176" i="22"/>
  <c r="M175" i="22"/>
  <c r="M174" i="22"/>
  <c r="M173" i="22"/>
  <c r="M172" i="22"/>
  <c r="M171" i="22"/>
  <c r="M170" i="22"/>
  <c r="M169" i="22"/>
  <c r="M168" i="22"/>
  <c r="M167" i="22"/>
  <c r="M166" i="22"/>
  <c r="M165" i="22"/>
  <c r="M164" i="22"/>
  <c r="M163" i="22"/>
  <c r="M162" i="22"/>
  <c r="M161" i="22"/>
  <c r="M160" i="22"/>
  <c r="M159" i="22"/>
  <c r="M158" i="22"/>
  <c r="M157" i="22"/>
  <c r="M156" i="22"/>
  <c r="M155" i="22"/>
  <c r="M154" i="22"/>
  <c r="M153" i="22"/>
  <c r="M152" i="22"/>
  <c r="M151" i="22"/>
  <c r="M150" i="22"/>
  <c r="M149" i="22"/>
  <c r="M148" i="22"/>
  <c r="M147" i="22"/>
  <c r="M146" i="22"/>
  <c r="M145" i="22"/>
  <c r="M144" i="22"/>
  <c r="M143" i="22"/>
  <c r="M142" i="22"/>
  <c r="M141" i="22"/>
  <c r="M140" i="22"/>
  <c r="M139" i="22"/>
  <c r="M138" i="22"/>
  <c r="M137" i="22"/>
  <c r="M136" i="22"/>
  <c r="M135" i="22"/>
  <c r="M134" i="22"/>
  <c r="M133" i="22"/>
  <c r="M132" i="22"/>
  <c r="M131" i="22"/>
  <c r="M130" i="22"/>
  <c r="M129" i="22"/>
  <c r="M128" i="22"/>
  <c r="M127" i="22"/>
  <c r="M126" i="22"/>
  <c r="M125" i="22"/>
  <c r="M124" i="22"/>
  <c r="M123" i="22"/>
  <c r="M122" i="22"/>
  <c r="M121" i="22"/>
  <c r="M120" i="22"/>
  <c r="M119" i="22"/>
  <c r="M118" i="22"/>
  <c r="M117" i="22"/>
  <c r="M116" i="22"/>
  <c r="M115" i="22"/>
  <c r="M114" i="22"/>
  <c r="M113" i="22"/>
  <c r="M112" i="22"/>
  <c r="M111" i="22"/>
  <c r="M110" i="22"/>
  <c r="M109" i="22"/>
  <c r="M108" i="22"/>
  <c r="M107" i="22"/>
  <c r="M106" i="22"/>
  <c r="M105" i="22"/>
  <c r="M104" i="22"/>
  <c r="M103" i="22"/>
  <c r="M102" i="22"/>
  <c r="M101" i="22"/>
  <c r="M100" i="22"/>
  <c r="M99" i="22"/>
  <c r="M98" i="22"/>
  <c r="M97" i="22"/>
  <c r="M96" i="22"/>
  <c r="M95" i="22"/>
  <c r="M94" i="22"/>
  <c r="M93" i="22"/>
  <c r="M92" i="22"/>
  <c r="M91" i="22"/>
  <c r="M90" i="22"/>
  <c r="M89" i="22"/>
  <c r="M88" i="22"/>
  <c r="M87" i="22"/>
  <c r="M86" i="22"/>
  <c r="M85" i="22"/>
  <c r="M84" i="22"/>
  <c r="M83" i="22"/>
  <c r="M82" i="22"/>
  <c r="M81" i="22"/>
  <c r="M80" i="22"/>
  <c r="M79" i="22"/>
  <c r="M78" i="22"/>
  <c r="M77" i="22"/>
  <c r="M76" i="22"/>
  <c r="M75" i="22"/>
  <c r="M74" i="22"/>
  <c r="M73" i="22"/>
  <c r="M72" i="22"/>
  <c r="M71" i="22"/>
  <c r="M70" i="22"/>
  <c r="M69" i="22"/>
  <c r="M68" i="22"/>
  <c r="M67" i="22"/>
  <c r="M66" i="22"/>
  <c r="M65" i="22"/>
  <c r="M64" i="22"/>
  <c r="M63" i="22"/>
  <c r="M62" i="22"/>
  <c r="M61" i="22"/>
  <c r="M60" i="22"/>
  <c r="M59" i="22"/>
  <c r="M58" i="22"/>
  <c r="M57" i="22"/>
  <c r="M56" i="22"/>
  <c r="M55" i="22"/>
  <c r="M54" i="22"/>
  <c r="M53" i="22"/>
  <c r="M52" i="22"/>
  <c r="M51" i="22"/>
  <c r="M50" i="22"/>
  <c r="M49" i="22"/>
  <c r="M48" i="22"/>
  <c r="M47" i="22"/>
  <c r="M46" i="22"/>
  <c r="M45" i="22"/>
  <c r="M44" i="22"/>
  <c r="M43" i="22"/>
  <c r="M42" i="22"/>
  <c r="M41" i="22"/>
  <c r="M40" i="22"/>
  <c r="M39" i="22"/>
  <c r="M38" i="22"/>
  <c r="M37" i="22"/>
  <c r="M36" i="22"/>
  <c r="M35" i="22"/>
  <c r="M34" i="22"/>
  <c r="M33" i="22"/>
  <c r="M32" i="22"/>
  <c r="M31" i="22"/>
  <c r="M30" i="22"/>
  <c r="M29" i="22"/>
  <c r="M28" i="22"/>
  <c r="M27" i="22"/>
  <c r="M26" i="22"/>
  <c r="M25" i="22"/>
  <c r="M24" i="22"/>
  <c r="M23" i="22"/>
  <c r="M22" i="22"/>
  <c r="M21" i="22"/>
  <c r="M20" i="22"/>
  <c r="M19" i="22"/>
  <c r="M18" i="22"/>
  <c r="M17" i="22"/>
  <c r="M16" i="22"/>
  <c r="M15" i="22"/>
  <c r="M14" i="22"/>
  <c r="M13" i="22"/>
  <c r="M12" i="22"/>
  <c r="M11" i="22"/>
  <c r="M10" i="22"/>
  <c r="M9" i="22"/>
  <c r="M8" i="22"/>
  <c r="M7" i="22"/>
  <c r="M6" i="22"/>
  <c r="M5" i="22"/>
  <c r="M4" i="22"/>
  <c r="M3" i="22"/>
  <c r="M2" i="22"/>
  <c r="B21" i="20"/>
  <c r="B20" i="20"/>
  <c r="B19" i="20"/>
  <c r="B18" i="20"/>
  <c r="B17" i="20"/>
  <c r="B16" i="20"/>
  <c r="B15" i="20"/>
  <c r="B14" i="20"/>
  <c r="B13" i="20"/>
  <c r="C12" i="20"/>
  <c r="B12" i="20"/>
  <c r="D12" i="20" s="1"/>
  <c r="E12" i="20" s="1"/>
  <c r="D8" i="20"/>
  <c r="D7" i="20"/>
  <c r="C13" i="20" l="1"/>
  <c r="D13" i="20" s="1"/>
  <c r="E13" i="20" s="1"/>
  <c r="C14" i="20" l="1"/>
  <c r="D14" i="20" s="1"/>
  <c r="E14" i="20" s="1"/>
  <c r="C15" i="20" l="1"/>
  <c r="D15" i="20" s="1"/>
  <c r="E15" i="20" s="1"/>
  <c r="C16" i="20" l="1"/>
  <c r="D16" i="20" s="1"/>
  <c r="E16" i="20" s="1"/>
  <c r="C17" i="20" l="1"/>
  <c r="D17" i="20" s="1"/>
  <c r="E17" i="20" s="1"/>
  <c r="C18" i="20" l="1"/>
  <c r="D18" i="20" s="1"/>
  <c r="E18" i="20" s="1"/>
  <c r="C19" i="20" l="1"/>
  <c r="D19" i="20" s="1"/>
  <c r="E19" i="20" s="1"/>
  <c r="C20" i="20" l="1"/>
  <c r="D20" i="20" s="1"/>
  <c r="E20" i="20" s="1"/>
  <c r="C21" i="20" l="1"/>
  <c r="D21" i="20" s="1"/>
  <c r="E21" i="20" s="1"/>
  <c r="C22" i="20" l="1"/>
  <c r="D22" i="20" s="1"/>
  <c r="E22" i="20" s="1"/>
  <c r="C9" i="10"/>
  <c r="H16" i="10"/>
  <c r="I16" i="10" s="1"/>
  <c r="G16" i="10"/>
  <c r="F16" i="10"/>
  <c r="E16" i="10"/>
  <c r="D16" i="10"/>
  <c r="C16" i="10"/>
  <c r="I15" i="10"/>
  <c r="I14" i="10"/>
  <c r="I13" i="10"/>
  <c r="I12" i="10"/>
  <c r="I11" i="10"/>
  <c r="I10" i="10"/>
  <c r="H9" i="10"/>
  <c r="G9" i="10"/>
  <c r="F9" i="10"/>
  <c r="E9" i="10"/>
  <c r="D9" i="10"/>
  <c r="I9" i="10"/>
  <c r="I8" i="10"/>
  <c r="I7" i="10"/>
  <c r="I6" i="10"/>
  <c r="I5" i="10"/>
  <c r="C23" i="20" l="1"/>
  <c r="D23" i="20" s="1"/>
  <c r="E23" i="20" s="1"/>
  <c r="I5" i="1"/>
  <c r="H16" i="1"/>
  <c r="G16" i="1"/>
  <c r="F16" i="1"/>
  <c r="E16" i="1"/>
  <c r="D16" i="1"/>
  <c r="C16" i="1"/>
  <c r="I15" i="1"/>
  <c r="I14" i="1"/>
  <c r="I13" i="1"/>
  <c r="I12" i="1"/>
  <c r="I11" i="1"/>
  <c r="I10" i="1"/>
  <c r="H9" i="1"/>
  <c r="G9" i="1"/>
  <c r="F9" i="1"/>
  <c r="E9" i="1"/>
  <c r="D9" i="1"/>
  <c r="C9" i="1"/>
  <c r="I8" i="1"/>
  <c r="I7" i="1"/>
  <c r="I6" i="1"/>
  <c r="C24" i="20" l="1"/>
  <c r="D24" i="20" s="1"/>
  <c r="E24" i="20" s="1"/>
  <c r="I9" i="1"/>
  <c r="I16" i="1"/>
  <c r="C25" i="20" l="1"/>
  <c r="D25" i="20" s="1"/>
  <c r="E25" i="20" s="1"/>
  <c r="C26" i="20" l="1"/>
  <c r="D26" i="20" s="1"/>
  <c r="E26" i="20" s="1"/>
  <c r="C27" i="20" l="1"/>
  <c r="D27" i="20" s="1"/>
  <c r="E27" i="20" s="1"/>
  <c r="C28" i="20" l="1"/>
  <c r="D28" i="20" s="1"/>
  <c r="E28" i="20" s="1"/>
  <c r="C29" i="20" l="1"/>
  <c r="D29" i="20" s="1"/>
  <c r="E29" i="20" s="1"/>
  <c r="C30" i="20" l="1"/>
  <c r="D30" i="20" s="1"/>
  <c r="E30" i="20" s="1"/>
  <c r="C31" i="20" l="1"/>
  <c r="D31" i="20" s="1"/>
  <c r="E31" i="20" s="1"/>
  <c r="C32" i="20" l="1"/>
  <c r="D32" i="20" s="1"/>
  <c r="E32" i="20" s="1"/>
  <c r="C33" i="20" l="1"/>
  <c r="D33" i="20" s="1"/>
  <c r="E33" i="20" s="1"/>
  <c r="C34" i="20" l="1"/>
  <c r="D34" i="20" s="1"/>
  <c r="E34" i="20" s="1"/>
  <c r="C35" i="20" l="1"/>
  <c r="D35" i="20" s="1"/>
  <c r="E35" i="20" s="1"/>
  <c r="C36" i="20" l="1"/>
  <c r="D36" i="20" s="1"/>
  <c r="E36" i="20" s="1"/>
  <c r="C37" i="20" l="1"/>
  <c r="D37" i="20" s="1"/>
  <c r="E37" i="20" s="1"/>
  <c r="C38" i="20" l="1"/>
  <c r="D38" i="20" s="1"/>
  <c r="E38" i="20" s="1"/>
  <c r="C39" i="20" l="1"/>
  <c r="D39" i="20" s="1"/>
  <c r="E39" i="20" s="1"/>
  <c r="C40" i="20" l="1"/>
  <c r="D40" i="20" s="1"/>
  <c r="E40" i="20" s="1"/>
  <c r="C41" i="20" l="1"/>
  <c r="D41" i="20" s="1"/>
  <c r="E41" i="20" s="1"/>
  <c r="C42" i="20" l="1"/>
  <c r="D42" i="20" s="1"/>
  <c r="E42" i="20" s="1"/>
  <c r="C43" i="20" l="1"/>
  <c r="D43" i="20" s="1"/>
  <c r="E43" i="20" s="1"/>
  <c r="C44" i="20" l="1"/>
  <c r="D44" i="20" s="1"/>
  <c r="E44" i="20" s="1"/>
  <c r="C45" i="20" l="1"/>
  <c r="D45" i="20" s="1"/>
  <c r="E45" i="20" s="1"/>
  <c r="C46" i="20" l="1"/>
  <c r="D46" i="20" s="1"/>
  <c r="E46" i="20" s="1"/>
  <c r="C47" i="20" l="1"/>
  <c r="D47" i="20" s="1"/>
  <c r="E47" i="20" s="1"/>
  <c r="C48" i="20" l="1"/>
  <c r="D48" i="20" s="1"/>
  <c r="E48" i="20" s="1"/>
  <c r="C49" i="20" l="1"/>
  <c r="D49" i="20" s="1"/>
  <c r="E49" i="20" s="1"/>
  <c r="C50" i="20" l="1"/>
  <c r="D50" i="20" s="1"/>
  <c r="E50" i="20" s="1"/>
  <c r="C51" i="20" l="1"/>
  <c r="D51" i="20" s="1"/>
  <c r="E51" i="20" s="1"/>
  <c r="C52" i="20" l="1"/>
  <c r="D52" i="20" s="1"/>
  <c r="E52" i="20" s="1"/>
  <c r="C53" i="20" l="1"/>
  <c r="D53" i="20" s="1"/>
  <c r="E53" i="20" s="1"/>
  <c r="C54" i="20" l="1"/>
  <c r="D54" i="20" s="1"/>
  <c r="E54" i="20" s="1"/>
  <c r="C55" i="20" l="1"/>
  <c r="D55" i="20" s="1"/>
  <c r="E55" i="20" s="1"/>
  <c r="C56" i="20" l="1"/>
  <c r="D56" i="20" s="1"/>
  <c r="E56" i="20" s="1"/>
  <c r="C57" i="20" l="1"/>
  <c r="D57" i="20" s="1"/>
  <c r="E57" i="20" s="1"/>
  <c r="C58" i="20" l="1"/>
  <c r="D58" i="20" s="1"/>
  <c r="E58" i="20" s="1"/>
  <c r="C59" i="20" l="1"/>
  <c r="D59" i="20" s="1"/>
  <c r="E59" i="20" s="1"/>
  <c r="C60" i="20" l="1"/>
  <c r="D60" i="20" s="1"/>
  <c r="E60" i="20" s="1"/>
  <c r="C61" i="20" l="1"/>
  <c r="D61" i="20" s="1"/>
  <c r="E61" i="20" s="1"/>
  <c r="C62" i="20" l="1"/>
  <c r="D62" i="20" s="1"/>
  <c r="E62" i="20" s="1"/>
  <c r="C63" i="20" l="1"/>
  <c r="D63" i="20" s="1"/>
  <c r="E63" i="20" s="1"/>
  <c r="C64" i="20" l="1"/>
  <c r="D64" i="20" s="1"/>
  <c r="E64" i="20" s="1"/>
  <c r="C65" i="20" l="1"/>
  <c r="D65" i="20" s="1"/>
  <c r="E65" i="20" s="1"/>
  <c r="C66" i="20" l="1"/>
  <c r="D66" i="20" s="1"/>
  <c r="E66" i="20" s="1"/>
  <c r="C67" i="20" l="1"/>
  <c r="D67" i="20" s="1"/>
  <c r="E67" i="20" s="1"/>
  <c r="C68" i="20" l="1"/>
  <c r="D68" i="20" s="1"/>
  <c r="E68" i="20" s="1"/>
  <c r="C69" i="20" l="1"/>
  <c r="D69" i="20" s="1"/>
  <c r="E69" i="20" s="1"/>
  <c r="C70" i="20" l="1"/>
  <c r="D70" i="20" s="1"/>
  <c r="E70" i="20" s="1"/>
  <c r="C71" i="20" l="1"/>
  <c r="D71" i="20" s="1"/>
  <c r="E71" i="20" s="1"/>
  <c r="C72" i="20" l="1"/>
  <c r="D72" i="20" s="1"/>
  <c r="E72" i="20" s="1"/>
  <c r="C73" i="20" l="1"/>
  <c r="D73" i="20" s="1"/>
  <c r="E73" i="20" s="1"/>
  <c r="C74" i="20" l="1"/>
  <c r="D74" i="20" s="1"/>
  <c r="E74" i="20" s="1"/>
  <c r="C75" i="20" l="1"/>
  <c r="D75" i="20" s="1"/>
  <c r="E75" i="20" s="1"/>
  <c r="C76" i="20" l="1"/>
  <c r="D76" i="20" s="1"/>
  <c r="E76" i="20" s="1"/>
  <c r="C77" i="20" l="1"/>
  <c r="D77" i="20" s="1"/>
  <c r="E77" i="20" s="1"/>
  <c r="C78" i="20" l="1"/>
  <c r="D78" i="20" s="1"/>
  <c r="E78" i="20" s="1"/>
  <c r="C79" i="20" l="1"/>
  <c r="D79" i="20" s="1"/>
  <c r="E79" i="20" s="1"/>
</calcChain>
</file>

<file path=xl/sharedStrings.xml><?xml version="1.0" encoding="utf-8"?>
<sst xmlns="http://schemas.openxmlformats.org/spreadsheetml/2006/main" count="5527" uniqueCount="229">
  <si>
    <t>支店別売上表</t>
    <rPh sb="0" eb="3">
      <t>シテンベツ</t>
    </rPh>
    <rPh sb="3" eb="6">
      <t>ウリアゲヒョウ</t>
    </rPh>
    <phoneticPr fontId="2"/>
  </si>
  <si>
    <t>4月</t>
    <rPh sb="1" eb="2">
      <t>ガツ</t>
    </rPh>
    <phoneticPr fontId="2"/>
  </si>
  <si>
    <t>5月</t>
    <rPh sb="1" eb="2">
      <t>ガツ</t>
    </rPh>
    <phoneticPr fontId="2"/>
  </si>
  <si>
    <t>６月</t>
    <rPh sb="1" eb="2">
      <t>ガツ</t>
    </rPh>
    <phoneticPr fontId="2"/>
  </si>
  <si>
    <t>7月</t>
    <rPh sb="1" eb="2">
      <t>ガツ</t>
    </rPh>
    <phoneticPr fontId="2"/>
  </si>
  <si>
    <t>8月</t>
    <rPh sb="1" eb="2">
      <t>ガツ</t>
    </rPh>
    <phoneticPr fontId="2"/>
  </si>
  <si>
    <t>9月</t>
    <rPh sb="1" eb="2">
      <t>ガツ</t>
    </rPh>
    <phoneticPr fontId="2"/>
  </si>
  <si>
    <t>合計</t>
    <rPh sb="0" eb="2">
      <t>ゴウケイ</t>
    </rPh>
    <phoneticPr fontId="2"/>
  </si>
  <si>
    <t>愛媛</t>
    <rPh sb="0" eb="2">
      <t>エヒメ</t>
    </rPh>
    <phoneticPr fontId="2"/>
  </si>
  <si>
    <t>高知</t>
    <rPh sb="0" eb="2">
      <t>コウチ</t>
    </rPh>
    <phoneticPr fontId="2"/>
  </si>
  <si>
    <t>香川</t>
    <rPh sb="0" eb="2">
      <t>カガワ</t>
    </rPh>
    <phoneticPr fontId="2"/>
  </si>
  <si>
    <t>徳島</t>
    <rPh sb="0" eb="2">
      <t>トクシマ</t>
    </rPh>
    <phoneticPr fontId="2"/>
  </si>
  <si>
    <t>四国支店合計</t>
    <rPh sb="0" eb="2">
      <t>シコク</t>
    </rPh>
    <rPh sb="2" eb="4">
      <t>シテン</t>
    </rPh>
    <rPh sb="4" eb="6">
      <t>ゴウケイ</t>
    </rPh>
    <phoneticPr fontId="2"/>
  </si>
  <si>
    <t>福岡</t>
    <rPh sb="0" eb="2">
      <t>フクオカ</t>
    </rPh>
    <phoneticPr fontId="2"/>
  </si>
  <si>
    <t>熊本</t>
    <rPh sb="0" eb="2">
      <t>クマモト</t>
    </rPh>
    <phoneticPr fontId="2"/>
  </si>
  <si>
    <t>鹿児島</t>
    <rPh sb="0" eb="3">
      <t>カゴシマ</t>
    </rPh>
    <phoneticPr fontId="2"/>
  </si>
  <si>
    <t>宮崎</t>
    <rPh sb="0" eb="2">
      <t>ミヤザキ</t>
    </rPh>
    <phoneticPr fontId="2"/>
  </si>
  <si>
    <t>大分</t>
    <rPh sb="0" eb="2">
      <t>オオイタ</t>
    </rPh>
    <phoneticPr fontId="2"/>
  </si>
  <si>
    <t>佐賀</t>
    <rPh sb="0" eb="2">
      <t>サガ</t>
    </rPh>
    <phoneticPr fontId="2"/>
  </si>
  <si>
    <t>九州支店合計</t>
    <rPh sb="0" eb="2">
      <t>キュウシュウ</t>
    </rPh>
    <rPh sb="2" eb="4">
      <t>シテン</t>
    </rPh>
    <rPh sb="4" eb="6">
      <t>ゴウケイ</t>
    </rPh>
    <phoneticPr fontId="2"/>
  </si>
  <si>
    <t>支店</t>
    <phoneticPr fontId="2"/>
  </si>
  <si>
    <t>No</t>
    <phoneticPr fontId="2"/>
  </si>
  <si>
    <t>日付</t>
  </si>
  <si>
    <t>顧客名</t>
  </si>
  <si>
    <t>商品名</t>
  </si>
  <si>
    <t>発注数</t>
    <rPh sb="0" eb="3">
      <t>ハッチュウスウ</t>
    </rPh>
    <phoneticPr fontId="2"/>
  </si>
  <si>
    <t>ヤマダインテリア</t>
  </si>
  <si>
    <t>カメラ</t>
  </si>
  <si>
    <t>リモコン</t>
  </si>
  <si>
    <t>島田セレクト</t>
  </si>
  <si>
    <t>カーテン</t>
  </si>
  <si>
    <t>マイク</t>
  </si>
  <si>
    <t>自然食品アース</t>
  </si>
  <si>
    <t>安眠枕</t>
  </si>
  <si>
    <t>ベッド</t>
  </si>
  <si>
    <t>ライトショップワタナベ</t>
  </si>
  <si>
    <t>照明</t>
  </si>
  <si>
    <t>インテリア池永</t>
  </si>
  <si>
    <t>ジーンズ　伊藤</t>
  </si>
  <si>
    <t>スピーカー</t>
  </si>
  <si>
    <t>イヤフォン</t>
  </si>
  <si>
    <t>伊藤　オンラインショップ</t>
  </si>
  <si>
    <t>グリーンデザインロード</t>
  </si>
  <si>
    <t>セレクトショップ未来の家</t>
  </si>
  <si>
    <t>家電のヒカル</t>
  </si>
  <si>
    <t>学習ウォッチ</t>
  </si>
  <si>
    <r>
      <rPr>
        <sz val="11"/>
        <color rgb="FF0070C0"/>
        <rFont val="Segoe UI Symbol"/>
        <family val="2"/>
      </rPr>
      <t>◆</t>
    </r>
    <r>
      <rPr>
        <sz val="11"/>
        <color rgb="FF0070C0"/>
        <rFont val="游ゴシック"/>
        <family val="2"/>
        <charset val="128"/>
        <scheme val="minor"/>
      </rPr>
      <t>表内の数式を高速削除</t>
    </r>
    <phoneticPr fontId="2"/>
  </si>
  <si>
    <t>①【Ctrl】+【A】で表全体を選択</t>
    <rPh sb="12" eb="15">
      <t>ヒョウゼンタイ</t>
    </rPh>
    <rPh sb="16" eb="18">
      <t>センタク</t>
    </rPh>
    <phoneticPr fontId="2"/>
  </si>
  <si>
    <t>②【Ctrl】 +【Shift】 + 【「】 を押すたび、選択する範囲が変わって、最後に該当するセルが</t>
    <phoneticPr fontId="2"/>
  </si>
  <si>
    <t>ありませんとなります。関数が含まれるセルを除外し、直接入力された数値のみを選択できます。</t>
    <phoneticPr fontId="2"/>
  </si>
  <si>
    <t>◆キーボードの【F2】キーで数式の確認</t>
    <rPh sb="14" eb="16">
      <t>スウシキ</t>
    </rPh>
    <rPh sb="17" eb="19">
      <t>カクニン</t>
    </rPh>
    <phoneticPr fontId="2"/>
  </si>
  <si>
    <t>②【Ctrl】 +【Shift】 + 【」】 を押すと数式が入力されているセルの値（計算結果）を表示します。</t>
    <rPh sb="24" eb="25">
      <t>オ</t>
    </rPh>
    <phoneticPr fontId="2"/>
  </si>
  <si>
    <t>◆列を入れ替える方法</t>
    <phoneticPr fontId="2"/>
  </si>
  <si>
    <t>「顧客名」と「商品名」の列を入れ替えたい場合、まず「商品名」の列を選択します。</t>
  </si>
  <si>
    <t>選択した列の境界線にマウスカーソルを合わせると、黒い上下の矢印が表示されます。</t>
  </si>
  <si>
    <t>【Shift】キーを押しながらドラッグ</t>
  </si>
  <si>
    <t>【Shift】キーを押しながら列を移動すると、間に差し込むようなマークが表示されます。</t>
  </si>
  <si>
    <t>この状態でマウスを離すと、選択した列が指定した位置に移動し、元の位置にあった列がスライドして並び替えられます。</t>
  </si>
  <si>
    <t>これは、全ての列、行でも操作出来ます。業も同じやり方です。</t>
  </si>
  <si>
    <t>◆列ごとコピー</t>
    <phoneticPr fontId="2"/>
  </si>
  <si>
    <t>【Ctrl】キーを押しながら、ドラックすると、列ごとコピーが出来ます。</t>
  </si>
  <si>
    <t>日付</t>
    <rPh sb="0" eb="2">
      <t>ヒヅケ</t>
    </rPh>
    <phoneticPr fontId="2"/>
  </si>
  <si>
    <t>時刻</t>
    <rPh sb="0" eb="2">
      <t>ジコク</t>
    </rPh>
    <phoneticPr fontId="2"/>
  </si>
  <si>
    <t>日付の自動更新</t>
    <rPh sb="0" eb="2">
      <t>ヒヅケ</t>
    </rPh>
    <rPh sb="3" eb="5">
      <t>ジドウ</t>
    </rPh>
    <rPh sb="5" eb="7">
      <t>コウシン</t>
    </rPh>
    <phoneticPr fontId="2"/>
  </si>
  <si>
    <t>時刻の自動更新</t>
    <rPh sb="0" eb="2">
      <t>ジコク</t>
    </rPh>
    <rPh sb="3" eb="5">
      <t>ジドウ</t>
    </rPh>
    <rPh sb="5" eb="7">
      <t>コウシン</t>
    </rPh>
    <phoneticPr fontId="2"/>
  </si>
  <si>
    <t>◆日付</t>
    <rPh sb="1" eb="3">
      <t>ヒヅケ</t>
    </rPh>
    <phoneticPr fontId="2"/>
  </si>
  <si>
    <t>◆時刻</t>
    <rPh sb="1" eb="3">
      <t>ジコク</t>
    </rPh>
    <phoneticPr fontId="2"/>
  </si>
  <si>
    <t>自動更新するのは【TODAY】関数</t>
    <rPh sb="0" eb="2">
      <t>ジドウ</t>
    </rPh>
    <rPh sb="2" eb="4">
      <t>コウシン</t>
    </rPh>
    <rPh sb="15" eb="17">
      <t>カンスウ</t>
    </rPh>
    <phoneticPr fontId="2"/>
  </si>
  <si>
    <t>自動更新するのは【NOW】関数</t>
    <rPh sb="0" eb="2">
      <t>ジドウ</t>
    </rPh>
    <rPh sb="2" eb="4">
      <t>コウシン</t>
    </rPh>
    <rPh sb="13" eb="15">
      <t>カンスウ</t>
    </rPh>
    <phoneticPr fontId="2"/>
  </si>
  <si>
    <t>氏名</t>
  </si>
  <si>
    <t>1月営業利益</t>
  </si>
  <si>
    <t>2月営業利益</t>
  </si>
  <si>
    <t>3月営業利益</t>
  </si>
  <si>
    <t>山田 太郎</t>
  </si>
  <si>
    <t>佐藤 花子</t>
  </si>
  <si>
    <t>田中 一郎</t>
  </si>
  <si>
    <t>伊藤 さくら</t>
  </si>
  <si>
    <t>鈴木 健太</t>
  </si>
  <si>
    <t>高橋 美咲</t>
  </si>
  <si>
    <t>吉田 直人</t>
  </si>
  <si>
    <t>林 優子</t>
  </si>
  <si>
    <t>小林 大輔</t>
  </si>
  <si>
    <t>加藤 あや</t>
  </si>
  <si>
    <t>木村 拓也</t>
  </si>
  <si>
    <t>山口 智子</t>
  </si>
  <si>
    <t>松本 誠</t>
  </si>
  <si>
    <t>井上 絵里</t>
  </si>
  <si>
    <t>斎藤 隆</t>
  </si>
  <si>
    <t>原田 香織</t>
  </si>
  <si>
    <t>ドラマ出演者予想</t>
    <rPh sb="3" eb="6">
      <t>シュツエンシャ</t>
    </rPh>
    <rPh sb="6" eb="8">
      <t>ヨソウ</t>
    </rPh>
    <phoneticPr fontId="2"/>
  </si>
  <si>
    <t>候補</t>
    <rPh sb="0" eb="2">
      <t>コウホ</t>
    </rPh>
    <phoneticPr fontId="2"/>
  </si>
  <si>
    <t>橋本　美香子</t>
    <rPh sb="0" eb="2">
      <t>ハシモト</t>
    </rPh>
    <rPh sb="3" eb="6">
      <t>ミカコ</t>
    </rPh>
    <phoneticPr fontId="2"/>
  </si>
  <si>
    <t>新垣　幸</t>
    <rPh sb="0" eb="2">
      <t>アラガキ</t>
    </rPh>
    <rPh sb="3" eb="4">
      <t>サチ</t>
    </rPh>
    <phoneticPr fontId="2"/>
  </si>
  <si>
    <t>山田　すず</t>
    <rPh sb="0" eb="2">
      <t>ヤマダ</t>
    </rPh>
    <phoneticPr fontId="2"/>
  </si>
  <si>
    <t>島田　達夫</t>
    <rPh sb="0" eb="2">
      <t>シマダ</t>
    </rPh>
    <rPh sb="3" eb="5">
      <t>タツオ</t>
    </rPh>
    <phoneticPr fontId="2"/>
  </si>
  <si>
    <t>経理課</t>
    <rPh sb="0" eb="2">
      <t>ケイリ</t>
    </rPh>
    <rPh sb="2" eb="3">
      <t>カ</t>
    </rPh>
    <phoneticPr fontId="1"/>
  </si>
  <si>
    <t>企画課</t>
    <rPh sb="0" eb="3">
      <t>キカクカ</t>
    </rPh>
    <phoneticPr fontId="1"/>
  </si>
  <si>
    <t>伊東</t>
    <rPh sb="0" eb="2">
      <t>イトウ</t>
    </rPh>
    <phoneticPr fontId="1"/>
  </si>
  <si>
    <t>佐々木</t>
    <rPh sb="0" eb="3">
      <t>ササキ</t>
    </rPh>
    <phoneticPr fontId="1"/>
  </si>
  <si>
    <t>斎藤</t>
    <rPh sb="0" eb="2">
      <t>サイトウ</t>
    </rPh>
    <phoneticPr fontId="1"/>
  </si>
  <si>
    <t>木田</t>
    <rPh sb="0" eb="2">
      <t>キダ</t>
    </rPh>
    <phoneticPr fontId="1"/>
  </si>
  <si>
    <t>鴨川</t>
    <rPh sb="0" eb="2">
      <t>カモガワ</t>
    </rPh>
    <phoneticPr fontId="1"/>
  </si>
  <si>
    <t>今井</t>
    <rPh sb="0" eb="2">
      <t>イマイ</t>
    </rPh>
    <phoneticPr fontId="1"/>
  </si>
  <si>
    <t>氏　名</t>
    <rPh sb="0" eb="1">
      <t>シ</t>
    </rPh>
    <rPh sb="2" eb="3">
      <t>メイ</t>
    </rPh>
    <phoneticPr fontId="2"/>
  </si>
  <si>
    <t>部　署</t>
    <rPh sb="0" eb="1">
      <t>ブ</t>
    </rPh>
    <rPh sb="2" eb="3">
      <t>ショ</t>
    </rPh>
    <phoneticPr fontId="2"/>
  </si>
  <si>
    <t>住宅ローン返済額</t>
    <rPh sb="0" eb="2">
      <t>ジュウタク</t>
    </rPh>
    <rPh sb="5" eb="8">
      <t>ヘンサイガク</t>
    </rPh>
    <phoneticPr fontId="19"/>
  </si>
  <si>
    <t>借入金額</t>
    <rPh sb="0" eb="3">
      <t>カリイレキン</t>
    </rPh>
    <rPh sb="3" eb="4">
      <t>ガク</t>
    </rPh>
    <phoneticPr fontId="19"/>
  </si>
  <si>
    <t>最初の金利</t>
    <rPh sb="0" eb="2">
      <t>サイショ</t>
    </rPh>
    <rPh sb="3" eb="5">
      <t>キンリ</t>
    </rPh>
    <phoneticPr fontId="19"/>
  </si>
  <si>
    <t>最初の金利期間</t>
    <rPh sb="0" eb="2">
      <t>サイショ</t>
    </rPh>
    <rPh sb="3" eb="5">
      <t>キンリ</t>
    </rPh>
    <rPh sb="5" eb="7">
      <t>キカン</t>
    </rPh>
    <phoneticPr fontId="19"/>
  </si>
  <si>
    <t>　→その後の金利</t>
    <rPh sb="4" eb="5">
      <t>ゴ</t>
    </rPh>
    <rPh sb="6" eb="8">
      <t>キンリ</t>
    </rPh>
    <phoneticPr fontId="19"/>
  </si>
  <si>
    <t>返済期間</t>
    <rPh sb="0" eb="2">
      <t>ヘンサイ</t>
    </rPh>
    <rPh sb="2" eb="4">
      <t>キカン</t>
    </rPh>
    <phoneticPr fontId="19"/>
  </si>
  <si>
    <t>最初の返済額</t>
    <rPh sb="0" eb="2">
      <t>サイショ</t>
    </rPh>
    <rPh sb="3" eb="6">
      <t>ヘンサイガク</t>
    </rPh>
    <phoneticPr fontId="19"/>
  </si>
  <si>
    <t>金利期間後の返済額</t>
    <rPh sb="0" eb="2">
      <t>キンリ</t>
    </rPh>
    <rPh sb="2" eb="5">
      <t>キカンゴ</t>
    </rPh>
    <rPh sb="6" eb="9">
      <t>ヘンサイガク</t>
    </rPh>
    <phoneticPr fontId="19"/>
  </si>
  <si>
    <t>回数</t>
    <rPh sb="0" eb="2">
      <t>カイスウ</t>
    </rPh>
    <phoneticPr fontId="19"/>
  </si>
  <si>
    <t>毎月</t>
    <phoneticPr fontId="22"/>
  </si>
  <si>
    <t>利息</t>
    <rPh sb="0" eb="2">
      <t>リソク</t>
    </rPh>
    <phoneticPr fontId="19"/>
  </si>
  <si>
    <t>元金</t>
  </si>
  <si>
    <t>残元金</t>
  </si>
  <si>
    <t>当初金利</t>
  </si>
  <si>
    <t>返済回数</t>
    <rPh sb="0" eb="2">
      <t>ヘンサイ</t>
    </rPh>
    <rPh sb="2" eb="4">
      <t>カイスウ</t>
    </rPh>
    <phoneticPr fontId="19"/>
  </si>
  <si>
    <t>売上番号</t>
  </si>
  <si>
    <t>顧客番号</t>
  </si>
  <si>
    <t>担当者</t>
  </si>
  <si>
    <t>地区</t>
  </si>
  <si>
    <t>商品番号</t>
  </si>
  <si>
    <t>商品分類</t>
  </si>
  <si>
    <t>販売価格</t>
    <rPh sb="0" eb="2">
      <t>ハンバイ</t>
    </rPh>
    <rPh sb="2" eb="4">
      <t>カカク</t>
    </rPh>
    <phoneticPr fontId="2"/>
  </si>
  <si>
    <t>金額</t>
    <rPh sb="0" eb="2">
      <t>キンガク</t>
    </rPh>
    <phoneticPr fontId="2"/>
  </si>
  <si>
    <t>M101</t>
  </si>
  <si>
    <t>島田　明子</t>
  </si>
  <si>
    <t>東京都</t>
  </si>
  <si>
    <t>H101</t>
  </si>
  <si>
    <t>インテリア</t>
  </si>
  <si>
    <t>H102</t>
  </si>
  <si>
    <t>M102</t>
  </si>
  <si>
    <t>伊藤　文江</t>
  </si>
  <si>
    <t>H103</t>
  </si>
  <si>
    <t>M103</t>
  </si>
  <si>
    <t>サウンド</t>
  </si>
  <si>
    <t>山田　茂雄</t>
  </si>
  <si>
    <t>健康グッズ</t>
  </si>
  <si>
    <t>M104</t>
  </si>
  <si>
    <t>麻生　里香</t>
  </si>
  <si>
    <t>H104</t>
  </si>
  <si>
    <t>M105</t>
  </si>
  <si>
    <t>島田</t>
    <rPh sb="0" eb="2">
      <t>シマダ</t>
    </rPh>
    <phoneticPr fontId="2"/>
  </si>
  <si>
    <t>今田　真一</t>
  </si>
  <si>
    <t>北海道</t>
  </si>
  <si>
    <t>M106</t>
  </si>
  <si>
    <t>宮本　博</t>
  </si>
  <si>
    <t>M107</t>
  </si>
  <si>
    <t>加藤　信一郎</t>
  </si>
  <si>
    <t>M108</t>
  </si>
  <si>
    <t>夏川　菊</t>
  </si>
  <si>
    <t>大阪府</t>
  </si>
  <si>
    <t>M109</t>
  </si>
  <si>
    <t>山中　大樹</t>
  </si>
  <si>
    <t>M110</t>
  </si>
  <si>
    <t>伊藤　貞夫</t>
  </si>
  <si>
    <t>この度は、この講座にお時間を割いてご参加いただき、誠にありがとうございます。</t>
    <phoneticPr fontId="2"/>
  </si>
  <si>
    <t>皆様の貴重な時間を私と共に過ごしていただけることに、心から感謝申し上げます。</t>
    <phoneticPr fontId="2"/>
  </si>
  <si>
    <t>操作方法で既に使用しているものもあると思います。</t>
    <rPh sb="0" eb="2">
      <t>ソウサ</t>
    </rPh>
    <rPh sb="2" eb="4">
      <t>ホウホウ</t>
    </rPh>
    <rPh sb="5" eb="6">
      <t>スデ</t>
    </rPh>
    <rPh sb="7" eb="9">
      <t>シヨウ</t>
    </rPh>
    <rPh sb="19" eb="20">
      <t>オモ</t>
    </rPh>
    <phoneticPr fontId="2"/>
  </si>
  <si>
    <t>1つでも現場で活用できるものを習得していただければ幸いです。</t>
    <rPh sb="4" eb="6">
      <t>ゲンバ</t>
    </rPh>
    <rPh sb="7" eb="9">
      <t>カツヨウ</t>
    </rPh>
    <rPh sb="15" eb="17">
      <t>シュウトク</t>
    </rPh>
    <rPh sb="25" eb="26">
      <t>サイワ</t>
    </rPh>
    <phoneticPr fontId="2"/>
  </si>
  <si>
    <t>YouTubeチャンネル</t>
    <phoneticPr fontId="2"/>
  </si>
  <si>
    <t>30代からのパソコンスキルUP講座</t>
    <rPh sb="2" eb="3">
      <t>ダイ</t>
    </rPh>
    <rPh sb="15" eb="17">
      <t>コウザ</t>
    </rPh>
    <phoneticPr fontId="2"/>
  </si>
  <si>
    <t>Excel厳選テクニック本（Excel厳選テクニック本を網羅的に、この講座では行います。）</t>
    <rPh sb="5" eb="7">
      <t>ゲンセン</t>
    </rPh>
    <rPh sb="12" eb="13">
      <t>ホン</t>
    </rPh>
    <rPh sb="14" eb="21">
      <t>エクセルゲンセン</t>
    </rPh>
    <rPh sb="26" eb="27">
      <t>ホン</t>
    </rPh>
    <rPh sb="28" eb="31">
      <t>モウラテキ</t>
    </rPh>
    <rPh sb="35" eb="37">
      <t>コウザ</t>
    </rPh>
    <rPh sb="39" eb="40">
      <t>オコナ</t>
    </rPh>
    <phoneticPr fontId="2"/>
  </si>
  <si>
    <t>Amazon</t>
    <phoneticPr fontId="2"/>
  </si>
  <si>
    <t>楽天</t>
    <rPh sb="0" eb="2">
      <t>ラクテン</t>
    </rPh>
    <phoneticPr fontId="2"/>
  </si>
  <si>
    <t>◆タイムスケジュール</t>
    <phoneticPr fontId="2"/>
  </si>
  <si>
    <r>
      <t>19:00～20:00</t>
    </r>
    <r>
      <rPr>
        <b/>
        <sz val="72"/>
        <color theme="1"/>
        <rFont val="游ゴシック"/>
        <family val="3"/>
        <charset val="128"/>
        <scheme val="minor"/>
      </rPr>
      <t>（講習前半）</t>
    </r>
    <rPh sb="12" eb="14">
      <t>コウシュウ</t>
    </rPh>
    <rPh sb="14" eb="16">
      <t>ゼンハン</t>
    </rPh>
    <phoneticPr fontId="2"/>
  </si>
  <si>
    <r>
      <t>20:00〜20:15</t>
    </r>
    <r>
      <rPr>
        <b/>
        <sz val="72"/>
        <color rgb="FF0070C0"/>
        <rFont val="游ゴシック"/>
        <family val="3"/>
        <charset val="128"/>
        <scheme val="minor"/>
      </rPr>
      <t>（休憩）</t>
    </r>
    <rPh sb="12" eb="14">
      <t>キュウケイ</t>
    </rPh>
    <phoneticPr fontId="2"/>
  </si>
  <si>
    <r>
      <t>20:15～21:00</t>
    </r>
    <r>
      <rPr>
        <b/>
        <sz val="72"/>
        <color theme="1"/>
        <rFont val="游ゴシック"/>
        <family val="3"/>
        <charset val="128"/>
        <scheme val="minor"/>
      </rPr>
      <t>（講習後半）</t>
    </r>
    <rPh sb="12" eb="14">
      <t>コウシュウ</t>
    </rPh>
    <rPh sb="14" eb="16">
      <t>コウハン</t>
    </rPh>
    <phoneticPr fontId="2"/>
  </si>
  <si>
    <t>目次</t>
    <rPh sb="0" eb="2">
      <t>モクジ</t>
    </rPh>
    <phoneticPr fontId="2"/>
  </si>
  <si>
    <t>No.</t>
    <phoneticPr fontId="19"/>
  </si>
  <si>
    <t>操作</t>
    <rPh sb="0" eb="2">
      <t>ソウサ</t>
    </rPh>
    <phoneticPr fontId="19"/>
  </si>
  <si>
    <t>YouTube解説</t>
    <rPh sb="7" eb="9">
      <t>カイセツ</t>
    </rPh>
    <phoneticPr fontId="2"/>
  </si>
  <si>
    <t>使用頻度</t>
    <rPh sb="0" eb="4">
      <t>シヨウヒンド</t>
    </rPh>
    <phoneticPr fontId="19"/>
  </si>
  <si>
    <t>★★★★★</t>
    <phoneticPr fontId="2"/>
  </si>
  <si>
    <t>★★★</t>
    <phoneticPr fontId="2"/>
  </si>
  <si>
    <t>★★</t>
    <phoneticPr fontId="2"/>
  </si>
  <si>
    <t>★★</t>
  </si>
  <si>
    <t>★★★★</t>
    <phoneticPr fontId="2"/>
  </si>
  <si>
    <t>出来るだけ、皆様のレベルにあわせながら、お時間をとって、いける所まで進んでいきます。
又、この講座が終わってから、復習の資料マニュアルと後で配布しますので、操作についていかなかった際などは、焦らず、次の操作の手順解説の方を優先してください</t>
    <rPh sb="0" eb="2">
      <t>デキ</t>
    </rPh>
    <rPh sb="6" eb="8">
      <t>ミナサマ</t>
    </rPh>
    <rPh sb="21" eb="23">
      <t>ジカン</t>
    </rPh>
    <rPh sb="31" eb="32">
      <t>トコロ</t>
    </rPh>
    <rPh sb="34" eb="35">
      <t>スス</t>
    </rPh>
    <rPh sb="43" eb="44">
      <t>マタ</t>
    </rPh>
    <rPh sb="47" eb="49">
      <t>コウザ</t>
    </rPh>
    <rPh sb="50" eb="51">
      <t>オ</t>
    </rPh>
    <rPh sb="57" eb="59">
      <t>フクシュウ</t>
    </rPh>
    <rPh sb="60" eb="62">
      <t>シリョウ</t>
    </rPh>
    <rPh sb="68" eb="69">
      <t>アト</t>
    </rPh>
    <rPh sb="70" eb="72">
      <t>ハイフ</t>
    </rPh>
    <rPh sb="78" eb="80">
      <t>ソウサ</t>
    </rPh>
    <rPh sb="90" eb="91">
      <t>サイ</t>
    </rPh>
    <rPh sb="95" eb="96">
      <t>アセ</t>
    </rPh>
    <rPh sb="99" eb="100">
      <t>ツギ</t>
    </rPh>
    <rPh sb="101" eb="103">
      <t>ソウサ</t>
    </rPh>
    <rPh sb="104" eb="106">
      <t>テジュン</t>
    </rPh>
    <rPh sb="106" eb="108">
      <t>カイセツ</t>
    </rPh>
    <rPh sb="109" eb="110">
      <t>ホウ</t>
    </rPh>
    <rPh sb="111" eb="113">
      <t>ユウセン</t>
    </rPh>
    <phoneticPr fontId="2"/>
  </si>
  <si>
    <t>表内の数式を高速削除</t>
    <phoneticPr fontId="2"/>
  </si>
  <si>
    <t>マウスポインタの周りが緑にモニターではなっていますが、皆さんは、
普通の矢印のマウスポインタで進めてください。</t>
    <rPh sb="8" eb="9">
      <t>マワ</t>
    </rPh>
    <rPh sb="11" eb="12">
      <t>ミドリ</t>
    </rPh>
    <rPh sb="27" eb="28">
      <t>ミナ</t>
    </rPh>
    <rPh sb="33" eb="35">
      <t>フツウ</t>
    </rPh>
    <rPh sb="36" eb="38">
      <t>ヤジルシ</t>
    </rPh>
    <rPh sb="47" eb="48">
      <t>スス</t>
    </rPh>
    <phoneticPr fontId="2"/>
  </si>
  <si>
    <t>数式の結果を表示</t>
    <phoneticPr fontId="2"/>
  </si>
  <si>
    <t>★★★★</t>
  </si>
  <si>
    <t>行・列の入れ替え</t>
    <phoneticPr fontId="2"/>
  </si>
  <si>
    <t>日付・時刻の自動更新</t>
    <phoneticPr fontId="2"/>
  </si>
  <si>
    <t>複数シート一括コピペで作業効率爆上げ</t>
    <phoneticPr fontId="2"/>
  </si>
  <si>
    <t>クリップボード</t>
    <phoneticPr fontId="2"/>
  </si>
  <si>
    <t>セルのコピー①</t>
    <phoneticPr fontId="2"/>
  </si>
  <si>
    <t>セルのコピー②</t>
    <phoneticPr fontId="2"/>
  </si>
  <si>
    <t>クリップボードにコピー</t>
    <phoneticPr fontId="2"/>
  </si>
  <si>
    <t>★★★</t>
  </si>
  <si>
    <t>見出しを固定して印刷設定</t>
    <phoneticPr fontId="2"/>
  </si>
  <si>
    <t>合計を一発で求める</t>
    <rPh sb="0" eb="2">
      <t>ゴウケイ</t>
    </rPh>
    <rPh sb="3" eb="5">
      <t>イッパツ</t>
    </rPh>
    <rPh sb="6" eb="7">
      <t>モト</t>
    </rPh>
    <phoneticPr fontId="2"/>
  </si>
  <si>
    <t>★★★★★</t>
  </si>
  <si>
    <t>ピポットテーブル</t>
    <phoneticPr fontId="2"/>
  </si>
  <si>
    <t>https://www.youtube.com/watch?v=-C7rjx6TgEw</t>
    <phoneticPr fontId="2"/>
  </si>
  <si>
    <t>XLOOKUPで二段階プルダウンリスト</t>
    <phoneticPr fontId="2"/>
  </si>
  <si>
    <t>https://www.youtube.com/watch?v=K8HnpQeHj9k&amp;t=349s</t>
    <phoneticPr fontId="2"/>
  </si>
  <si>
    <t>https://www.youtube.com/watch?v=bxsPd3Fzlck</t>
    <phoneticPr fontId="2"/>
  </si>
  <si>
    <t>https://www.youtube.com/watch?v=8gMoXDIuPEM</t>
    <phoneticPr fontId="2"/>
  </si>
  <si>
    <t>目からウロコ　Excel時短技</t>
    <rPh sb="0" eb="1">
      <t>メ</t>
    </rPh>
    <rPh sb="12" eb="14">
      <t>ジタン</t>
    </rPh>
    <rPh sb="14" eb="15">
      <t>ワザ</t>
    </rPh>
    <phoneticPr fontId="2"/>
  </si>
  <si>
    <t>Excelを使っている方で現場ですぐに使えて時短できる方法をピックアップしてご紹介してます。</t>
    <rPh sb="11" eb="12">
      <t>カタ</t>
    </rPh>
    <rPh sb="22" eb="24">
      <t>ジタン</t>
    </rPh>
    <rPh sb="27" eb="29">
      <t>ホウホウ</t>
    </rPh>
    <rPh sb="39" eb="41">
      <t>ショウカイ</t>
    </rPh>
    <phoneticPr fontId="2"/>
  </si>
  <si>
    <t>L_部署</t>
    <rPh sb="2" eb="4">
      <t>ブショ</t>
    </rPh>
    <phoneticPr fontId="2"/>
  </si>
  <si>
    <t xml:space="preserve">アンダーバー </t>
    <phoneticPr fontId="2"/>
  </si>
  <si>
    <t>L_人員</t>
    <rPh sb="2" eb="4">
      <t>ジンイン</t>
    </rPh>
    <phoneticPr fontId="2"/>
  </si>
  <si>
    <t>検索値</t>
  </si>
  <si>
    <t>この値を</t>
  </si>
  <si>
    <t>検索範囲</t>
  </si>
  <si>
    <t>この範囲から探して</t>
  </si>
  <si>
    <t>戻り範囲</t>
  </si>
  <si>
    <t>その位置にある、この範囲の値を教えて</t>
  </si>
  <si>
    <t>見つからない場合</t>
  </si>
  <si>
    <t>もしなかったら、こうして（省略可）</t>
  </si>
  <si>
    <t>一致モード</t>
  </si>
  <si>
    <t>完全一致か、少し違ってもいいか （省略可）</t>
  </si>
  <si>
    <t>検索モード</t>
  </si>
  <si>
    <t>検索値をどうやって検索するか （省略可）</t>
  </si>
  <si>
    <t>番号を見つけたら、対応する「タイトルの一覧」（戻り範囲）から本の名前を見つけて教えてくれます。</t>
  </si>
  <si>
    <t>あなた（探す人）が司書さんに「この整理番号の本はどれですか？」と尋ねます。</t>
    <phoneticPr fontId="2"/>
  </si>
  <si>
    <t>司書さん（XLOOKUP関数）は、まず「整理番号の一覧」（検索範囲）を見て、あなたの番号がどこにあるか探します。</t>
    <phoneticPr fontId="2"/>
  </si>
  <si>
    <r>
      <rPr>
        <b/>
        <sz val="10"/>
        <color theme="1"/>
        <rFont val="游ゴシック"/>
        <family val="3"/>
        <charset val="128"/>
        <scheme val="minor"/>
      </rPr>
      <t>=XLOOKUP(</t>
    </r>
    <r>
      <rPr>
        <b/>
        <sz val="10"/>
        <color rgb="FFFF0000"/>
        <rFont val="游ゴシック"/>
        <family val="3"/>
        <charset val="128"/>
        <scheme val="minor"/>
      </rPr>
      <t>検索値</t>
    </r>
    <r>
      <rPr>
        <b/>
        <sz val="10"/>
        <color theme="1"/>
        <rFont val="游ゴシック"/>
        <family val="3"/>
        <charset val="128"/>
        <scheme val="minor"/>
      </rPr>
      <t>,</t>
    </r>
    <r>
      <rPr>
        <b/>
        <sz val="10"/>
        <color theme="3" tint="0.249977111117893"/>
        <rFont val="游ゴシック"/>
        <family val="3"/>
        <charset val="128"/>
        <scheme val="minor"/>
      </rPr>
      <t>検索範囲</t>
    </r>
    <r>
      <rPr>
        <b/>
        <sz val="10"/>
        <color theme="1"/>
        <rFont val="游ゴシック"/>
        <family val="3"/>
        <charset val="128"/>
        <scheme val="minor"/>
      </rPr>
      <t>,</t>
    </r>
    <r>
      <rPr>
        <b/>
        <sz val="10"/>
        <color theme="9"/>
        <rFont val="游ゴシック"/>
        <family val="3"/>
        <charset val="128"/>
        <scheme val="minor"/>
      </rPr>
      <t>戻り範囲</t>
    </r>
    <r>
      <rPr>
        <b/>
        <sz val="10"/>
        <color theme="1"/>
        <rFont val="游ゴシック"/>
        <family val="3"/>
        <charset val="128"/>
        <scheme val="minor"/>
      </rPr>
      <t>,[見つからない場合]</t>
    </r>
    <r>
      <rPr>
        <sz val="10"/>
        <color theme="1"/>
        <rFont val="游ゴシック"/>
        <family val="3"/>
        <charset val="128"/>
        <scheme val="minor"/>
      </rPr>
      <t>,[一致モード],[検索モード])</t>
    </r>
    <phoneticPr fontId="2"/>
  </si>
  <si>
    <r>
      <t>この講座で使用する、Excelファイルのデータのダウンロード先は、休憩後に配布させていただきます、復習用のマニュアルの、一番最後のページ</t>
    </r>
    <r>
      <rPr>
        <b/>
        <sz val="36"/>
        <color rgb="FFFF0000"/>
        <rFont val="ＭＳ Ｐゴシック"/>
        <family val="3"/>
        <charset val="128"/>
      </rPr>
      <t>P64</t>
    </r>
    <r>
      <rPr>
        <b/>
        <sz val="11"/>
        <color rgb="FFFF0000"/>
        <rFont val="游ゴシック"/>
        <family val="3"/>
        <charset val="128"/>
        <scheme val="minor"/>
      </rPr>
      <t>に</t>
    </r>
    <r>
      <rPr>
        <sz val="11"/>
        <color rgb="FFFF0000"/>
        <rFont val="游ゴシック"/>
        <family val="3"/>
        <charset val="128"/>
        <scheme val="minor"/>
      </rPr>
      <t xml:space="preserve">
ダウンロード用のURLを記載しているので、
そこからダウンロードしてください。</t>
    </r>
    <rPh sb="33" eb="36">
      <t>キュウケイゴ</t>
    </rPh>
    <rPh sb="37" eb="39">
      <t>ハイフ</t>
    </rPh>
    <phoneticPr fontId="2"/>
  </si>
  <si>
    <t>図解②</t>
    <rPh sb="0" eb="2">
      <t>ズカイ</t>
    </rPh>
    <phoneticPr fontId="2"/>
  </si>
  <si>
    <t>①表をテーブル化</t>
    <rPh sb="1" eb="2">
      <t>ヒョウ</t>
    </rPh>
    <rPh sb="7" eb="8">
      <t>カ</t>
    </rPh>
    <phoneticPr fontId="2"/>
  </si>
  <si>
    <t>②セルに名前を付ける</t>
    <rPh sb="4" eb="6">
      <t>ナマエ</t>
    </rPh>
    <rPh sb="7" eb="8">
      <t>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</si>
</sst>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176" formatCode="&quot;¥&quot;#,##0_);[Red]\(&quot;¥&quot;#,##0\)"/>
    <numFmt numFmtId="177" formatCode="0&quot;年&quot;"/>
    <numFmt numFmtId="178" formatCode="#,##0&quot;円&quot;"/>
    <numFmt numFmtId="179" formatCode="0&quot;回目以降&quot;"/>
    <numFmt numFmtId="180" formatCode="0&quot;回&quot;"/>
  </numFmts>
  <fonts count="53">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b/>
      <sz val="11"/>
      <color theme="0"/>
      <name val="游ゴシック"/>
      <family val="3"/>
      <charset val="128"/>
      <scheme val="minor"/>
    </font>
    <font>
      <sz val="11"/>
      <color rgb="FF0070C0"/>
      <name val="游ゴシック"/>
      <family val="2"/>
      <charset val="128"/>
      <scheme val="minor"/>
    </font>
    <font>
      <sz val="11"/>
      <color rgb="FF0070C0"/>
      <name val="Segoe UI Symbol"/>
      <family val="2"/>
    </font>
    <font>
      <b/>
      <sz val="11"/>
      <color theme="1"/>
      <name val="ＭＳ Ｐゴシック"/>
      <family val="3"/>
      <charset val="128"/>
    </font>
    <font>
      <sz val="11"/>
      <color theme="1"/>
      <name val="ＭＳ Ｐゴシック"/>
      <family val="3"/>
      <charset val="128"/>
    </font>
    <font>
      <sz val="10"/>
      <color rgb="FF0070C0"/>
      <name val="游ゴシック"/>
      <family val="2"/>
      <charset val="128"/>
      <scheme val="minor"/>
    </font>
    <font>
      <sz val="9"/>
      <name val="游ゴシック"/>
      <family val="2"/>
      <charset val="128"/>
      <scheme val="minor"/>
    </font>
    <font>
      <sz val="10"/>
      <color theme="1"/>
      <name val="游ゴシック"/>
      <family val="3"/>
      <charset val="128"/>
      <scheme val="minor"/>
    </font>
    <font>
      <b/>
      <sz val="22"/>
      <color theme="1"/>
      <name val="ＭＳ Ｐゴシック"/>
      <family val="3"/>
      <charset val="128"/>
    </font>
    <font>
      <b/>
      <sz val="10"/>
      <color theme="1"/>
      <name val="ＭＳ Ｐゴシック"/>
      <family val="3"/>
      <charset val="128"/>
    </font>
    <font>
      <b/>
      <sz val="10"/>
      <color rgb="FFFF0000"/>
      <name val="ＭＳ Ｐゴシック"/>
      <family val="3"/>
      <charset val="128"/>
    </font>
    <font>
      <b/>
      <sz val="10"/>
      <name val="ＭＳ Ｐゴシック"/>
      <family val="3"/>
      <charset val="128"/>
    </font>
    <font>
      <sz val="11"/>
      <color rgb="FFFF0000"/>
      <name val="游ゴシック"/>
      <family val="2"/>
      <charset val="128"/>
      <scheme val="minor"/>
    </font>
    <font>
      <sz val="11"/>
      <name val="ＭＳ 明朝"/>
      <family val="1"/>
      <charset val="128"/>
    </font>
    <font>
      <sz val="11"/>
      <name val="游ゴシック"/>
      <family val="3"/>
      <charset val="128"/>
      <scheme val="minor"/>
    </font>
    <font>
      <sz val="6"/>
      <name val="游ゴシック"/>
      <family val="3"/>
      <charset val="128"/>
      <scheme val="minor"/>
    </font>
    <font>
      <sz val="11"/>
      <color theme="1"/>
      <name val="游ゴシック"/>
      <family val="2"/>
      <scheme val="minor"/>
    </font>
    <font>
      <sz val="11"/>
      <color rgb="FFFF0000"/>
      <name val="游ゴシック"/>
      <family val="3"/>
      <charset val="128"/>
      <scheme val="minor"/>
    </font>
    <font>
      <sz val="6"/>
      <name val="ＭＳ 明朝"/>
      <family val="1"/>
      <charset val="128"/>
    </font>
    <font>
      <b/>
      <sz val="48"/>
      <color rgb="FF0070C0"/>
      <name val="游ゴシック"/>
      <family val="3"/>
      <charset val="128"/>
      <scheme val="minor"/>
    </font>
    <font>
      <sz val="11"/>
      <name val="游ゴシック"/>
      <family val="2"/>
      <charset val="128"/>
      <scheme val="minor"/>
    </font>
    <font>
      <b/>
      <sz val="26"/>
      <color theme="1"/>
      <name val="游ゴシック"/>
      <family val="3"/>
      <charset val="128"/>
      <scheme val="minor"/>
    </font>
    <font>
      <sz val="22"/>
      <color theme="1" tint="0.249977111117893"/>
      <name val="游ゴシック"/>
      <family val="3"/>
      <charset val="128"/>
      <scheme val="minor"/>
    </font>
    <font>
      <u/>
      <sz val="11"/>
      <color theme="10"/>
      <name val="游ゴシック"/>
      <family val="2"/>
      <charset val="128"/>
      <scheme val="minor"/>
    </font>
    <font>
      <b/>
      <sz val="11"/>
      <color theme="1"/>
      <name val="游ゴシック"/>
      <family val="3"/>
      <charset val="128"/>
      <scheme val="minor"/>
    </font>
    <font>
      <b/>
      <u/>
      <sz val="11"/>
      <color theme="10"/>
      <name val="游ゴシック"/>
      <family val="3"/>
      <charset val="128"/>
      <scheme val="minor"/>
    </font>
    <font>
      <b/>
      <sz val="72"/>
      <color rgb="FF0070C0"/>
      <name val="游ゴシック"/>
      <family val="3"/>
      <charset val="128"/>
      <scheme val="minor"/>
    </font>
    <font>
      <sz val="28"/>
      <color rgb="FF000000"/>
      <name val="ＭＳ Ｐゴシック"/>
      <family val="3"/>
      <charset val="128"/>
    </font>
    <font>
      <b/>
      <sz val="72"/>
      <color theme="1"/>
      <name val="ＭＳ Ｐゴシック"/>
      <family val="3"/>
      <charset val="128"/>
    </font>
    <font>
      <b/>
      <sz val="72"/>
      <color theme="1"/>
      <name val="游ゴシック"/>
      <family val="3"/>
      <charset val="128"/>
      <scheme val="minor"/>
    </font>
    <font>
      <sz val="11"/>
      <color theme="1"/>
      <name val="ヒラギノ丸ゴ Pro W4"/>
      <family val="2"/>
      <charset val="128"/>
    </font>
    <font>
      <b/>
      <sz val="72"/>
      <color rgb="FF0070C0"/>
      <name val="ＭＳ Ｐゴシック"/>
      <family val="3"/>
      <charset val="128"/>
    </font>
    <font>
      <sz val="11"/>
      <color rgb="FF0070C0"/>
      <name val="游ゴシック"/>
      <family val="3"/>
      <charset val="128"/>
      <scheme val="minor"/>
    </font>
    <font>
      <sz val="11"/>
      <color rgb="FF0070C0"/>
      <name val="ヒラギノ丸ゴ Pro W4"/>
      <family val="2"/>
      <charset val="128"/>
    </font>
    <font>
      <b/>
      <sz val="48"/>
      <color theme="1"/>
      <name val="ＭＳ Ｐゴシック"/>
      <family val="3"/>
      <charset val="128"/>
    </font>
    <font>
      <sz val="16"/>
      <color theme="1"/>
      <name val="游ゴシック"/>
      <family val="3"/>
      <charset val="128"/>
      <scheme val="minor"/>
    </font>
    <font>
      <b/>
      <sz val="11"/>
      <color rgb="FFFF0000"/>
      <name val="游ゴシック"/>
      <family val="3"/>
      <charset val="128"/>
      <scheme val="minor"/>
    </font>
    <font>
      <b/>
      <sz val="36"/>
      <color rgb="FFFF0000"/>
      <name val="ＭＳ Ｐゴシック"/>
      <family val="3"/>
      <charset val="128"/>
    </font>
    <font>
      <sz val="12"/>
      <color rgb="FF000000"/>
      <name val="游ゴシック"/>
      <family val="3"/>
      <charset val="128"/>
      <scheme val="minor"/>
    </font>
    <font>
      <sz val="9"/>
      <color theme="1"/>
      <name val="游ゴシック"/>
      <family val="3"/>
      <charset val="128"/>
      <scheme val="minor"/>
    </font>
    <font>
      <sz val="8"/>
      <color theme="1"/>
      <name val="游ゴシック"/>
      <family val="3"/>
      <charset val="128"/>
      <scheme val="minor"/>
    </font>
    <font>
      <b/>
      <sz val="10"/>
      <color theme="1"/>
      <name val="游ゴシック"/>
      <family val="3"/>
      <charset val="128"/>
      <scheme val="minor"/>
    </font>
    <font>
      <b/>
      <sz val="10"/>
      <color rgb="FFFF0000"/>
      <name val="游ゴシック"/>
      <family val="3"/>
      <charset val="128"/>
      <scheme val="minor"/>
    </font>
    <font>
      <b/>
      <sz val="10"/>
      <color theme="3" tint="0.249977111117893"/>
      <name val="游ゴシック"/>
      <family val="3"/>
      <charset val="128"/>
      <scheme val="minor"/>
    </font>
    <font>
      <b/>
      <sz val="10"/>
      <color theme="9"/>
      <name val="游ゴシック"/>
      <family val="3"/>
      <charset val="128"/>
      <scheme val="minor"/>
    </font>
    <font>
      <b/>
      <sz val="9"/>
      <color rgb="FFFF0000"/>
      <name val="游ゴシック"/>
      <family val="3"/>
      <charset val="128"/>
      <scheme val="minor"/>
    </font>
    <font>
      <b/>
      <sz val="9"/>
      <color rgb="FF111111"/>
      <name val="游ゴシック"/>
      <family val="3"/>
      <charset val="128"/>
      <scheme val="minor"/>
    </font>
    <font>
      <b/>
      <sz val="9"/>
      <color theme="3" tint="0.249977111117893"/>
      <name val="游ゴシック"/>
      <family val="3"/>
      <charset val="128"/>
      <scheme val="minor"/>
    </font>
    <font>
      <b/>
      <sz val="9"/>
      <color theme="9"/>
      <name val="游ゴシック"/>
      <family val="3"/>
      <charset val="128"/>
      <scheme val="minor"/>
    </font>
  </fonts>
  <fills count="12">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rgb="FFFFFFCC"/>
        <bgColor indexed="64"/>
      </patternFill>
    </fill>
    <fill>
      <patternFill patternType="solid">
        <fgColor theme="6"/>
        <bgColor theme="6"/>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9F9F9"/>
        <bgColor indexed="64"/>
      </patternFill>
    </fill>
    <fill>
      <patternFill patternType="solid">
        <fgColor rgb="FFF0F0F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thin">
        <color rgb="FF000000"/>
      </left>
      <right/>
      <top style="thin">
        <color rgb="FF000000"/>
      </top>
      <bottom/>
      <diagonal/>
    </border>
    <border>
      <left style="thin">
        <color indexed="64"/>
      </left>
      <right/>
      <top style="thin">
        <color rgb="FF000000"/>
      </top>
      <bottom/>
      <diagonal/>
    </border>
    <border>
      <left style="thin">
        <color indexed="64"/>
      </left>
      <right style="thin">
        <color rgb="FF000000"/>
      </right>
      <top style="thin">
        <color rgb="FF000000"/>
      </top>
      <bottom/>
      <diagonal/>
    </border>
    <border>
      <left style="thin">
        <color rgb="FF000000"/>
      </left>
      <right/>
      <top style="thin">
        <color indexed="64"/>
      </top>
      <bottom/>
      <diagonal/>
    </border>
    <border>
      <left style="thin">
        <color indexed="64"/>
      </left>
      <right style="thin">
        <color rgb="FF000000"/>
      </right>
      <top style="thin">
        <color indexed="64"/>
      </top>
      <bottom/>
      <diagonal/>
    </border>
    <border>
      <left style="thin">
        <color rgb="FF000000"/>
      </left>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auto="1"/>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7">
    <xf numFmtId="0" fontId="0" fillId="0" borderId="0">
      <alignment vertical="center"/>
    </xf>
    <xf numFmtId="38" fontId="1" fillId="0" borderId="0" applyFont="0" applyFill="0" applyBorder="0" applyAlignment="0" applyProtection="0">
      <alignment vertical="center"/>
    </xf>
    <xf numFmtId="31" fontId="17" fillId="0" borderId="0"/>
    <xf numFmtId="38" fontId="17" fillId="0" borderId="0" applyFont="0" applyFill="0" applyBorder="0" applyAlignment="0" applyProtection="0"/>
    <xf numFmtId="0" fontId="20" fillId="0" borderId="0"/>
    <xf numFmtId="38" fontId="20" fillId="0" borderId="0" applyFont="0" applyFill="0" applyBorder="0" applyAlignment="0" applyProtection="0">
      <alignment vertical="center"/>
    </xf>
    <xf numFmtId="0" fontId="27" fillId="0" borderId="0" applyNumberFormat="0" applyFill="0" applyBorder="0" applyAlignment="0" applyProtection="0">
      <alignment vertical="center"/>
    </xf>
  </cellStyleXfs>
  <cellXfs count="141">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0" fontId="0" fillId="0" borderId="0" xfId="0" applyAlignment="1">
      <alignment horizontal="centerContinuous" vertical="center"/>
    </xf>
    <xf numFmtId="176" fontId="0" fillId="0" borderId="0" xfId="0" applyNumberFormat="1" applyAlignment="1">
      <alignment horizontal="centerContinuous" vertical="center"/>
    </xf>
    <xf numFmtId="0" fontId="0" fillId="2" borderId="1" xfId="0" applyFill="1" applyBorder="1" applyAlignment="1">
      <alignment horizontal="center" vertical="center"/>
    </xf>
    <xf numFmtId="0" fontId="0" fillId="0" borderId="1" xfId="0" applyBorder="1" applyAlignment="1">
      <alignment horizontal="center" vertical="center"/>
    </xf>
    <xf numFmtId="38" fontId="0" fillId="0" borderId="1" xfId="1" applyFont="1" applyBorder="1">
      <alignment vertical="center"/>
    </xf>
    <xf numFmtId="38" fontId="0" fillId="3" borderId="1" xfId="0" applyNumberFormat="1" applyFill="1" applyBorder="1">
      <alignment vertical="center"/>
    </xf>
    <xf numFmtId="0" fontId="0" fillId="3" borderId="1" xfId="0" applyFill="1" applyBorder="1" applyAlignment="1">
      <alignment horizontal="center" vertical="center"/>
    </xf>
    <xf numFmtId="38" fontId="0" fillId="3" borderId="1" xfId="1" applyFont="1" applyFill="1" applyBorder="1">
      <alignment vertical="center"/>
    </xf>
    <xf numFmtId="14" fontId="0" fillId="0" borderId="3" xfId="0" applyNumberFormat="1" applyBorder="1">
      <alignment vertical="center"/>
    </xf>
    <xf numFmtId="0" fontId="0" fillId="0" borderId="3" xfId="0" applyBorder="1" applyAlignment="1">
      <alignment horizontal="center" vertical="center"/>
    </xf>
    <xf numFmtId="0" fontId="0" fillId="0" borderId="3" xfId="0" applyBorder="1">
      <alignment vertical="center"/>
    </xf>
    <xf numFmtId="0" fontId="0" fillId="0" borderId="6" xfId="0" applyBorder="1" applyAlignment="1">
      <alignment horizontal="center" vertical="center"/>
    </xf>
    <xf numFmtId="0" fontId="5" fillId="0" borderId="0" xfId="0" applyFont="1">
      <alignment vertical="center"/>
    </xf>
    <xf numFmtId="0" fontId="4" fillId="6" borderId="10" xfId="0" applyFont="1" applyFill="1" applyBorder="1" applyAlignment="1">
      <alignment horizontal="center" vertical="center"/>
    </xf>
    <xf numFmtId="0" fontId="4" fillId="6" borderId="11" xfId="0" applyFont="1" applyFill="1" applyBorder="1" applyAlignment="1">
      <alignment horizontal="center" vertical="center"/>
    </xf>
    <xf numFmtId="0" fontId="4" fillId="6" borderId="12" xfId="0" applyFont="1" applyFill="1" applyBorder="1" applyAlignment="1">
      <alignment horizontal="center" vertical="center"/>
    </xf>
    <xf numFmtId="0" fontId="0" fillId="0" borderId="13" xfId="0" applyBorder="1" applyAlignment="1">
      <alignment horizontal="center" vertical="center"/>
    </xf>
    <xf numFmtId="0" fontId="0" fillId="0" borderId="14" xfId="0" applyBorder="1">
      <alignment vertical="center"/>
    </xf>
    <xf numFmtId="0" fontId="0" fillId="0" borderId="15" xfId="0" applyBorder="1" applyAlignment="1">
      <alignment horizontal="center" vertical="center"/>
    </xf>
    <xf numFmtId="14" fontId="0" fillId="0" borderId="16" xfId="0" applyNumberFormat="1" applyBorder="1">
      <alignment vertical="center"/>
    </xf>
    <xf numFmtId="0" fontId="0" fillId="0" borderId="16" xfId="0" applyBorder="1" applyAlignment="1">
      <alignment horizontal="center" vertical="center"/>
    </xf>
    <xf numFmtId="0" fontId="0" fillId="0" borderId="17" xfId="0" applyBorder="1">
      <alignment vertical="center"/>
    </xf>
    <xf numFmtId="0" fontId="7" fillId="0" borderId="0" xfId="0" applyFont="1" applyAlignment="1">
      <alignment horizontal="center"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3" fontId="11" fillId="0" borderId="1" xfId="0" applyNumberFormat="1" applyFont="1" applyBorder="1" applyAlignment="1">
      <alignment horizontal="right" wrapText="1"/>
    </xf>
    <xf numFmtId="0" fontId="11" fillId="0" borderId="1" xfId="0" applyFont="1" applyBorder="1" applyAlignment="1">
      <alignment horizontal="center" wrapText="1"/>
    </xf>
    <xf numFmtId="3" fontId="11" fillId="0" borderId="1" xfId="0" applyNumberFormat="1" applyFont="1" applyBorder="1" applyAlignment="1">
      <alignment horizontal="right" vertical="center" wrapText="1"/>
    </xf>
    <xf numFmtId="0" fontId="0" fillId="0" borderId="1" xfId="0" applyBorder="1">
      <alignment vertical="center"/>
    </xf>
    <xf numFmtId="0" fontId="11" fillId="4"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0" xfId="0" applyFont="1">
      <alignment vertical="center"/>
    </xf>
    <xf numFmtId="0" fontId="8" fillId="0" borderId="0" xfId="0" applyFont="1" applyAlignment="1">
      <alignment horizontal="center" vertical="center"/>
    </xf>
    <xf numFmtId="0" fontId="8" fillId="0" borderId="0" xfId="0" applyFont="1" applyAlignment="1">
      <alignment vertical="center" wrapText="1"/>
    </xf>
    <xf numFmtId="0" fontId="13" fillId="4" borderId="1" xfId="0" applyFont="1" applyFill="1" applyBorder="1" applyAlignment="1">
      <alignment horizontal="center" vertical="center" wrapText="1"/>
    </xf>
    <xf numFmtId="0" fontId="13" fillId="0" borderId="1" xfId="0" applyFont="1" applyBorder="1" applyAlignment="1">
      <alignment horizontal="center" vertical="center" wrapText="1"/>
    </xf>
    <xf numFmtId="3" fontId="13" fillId="0" borderId="1" xfId="0" applyNumberFormat="1" applyFont="1" applyBorder="1" applyAlignment="1">
      <alignment horizontal="right" wrapText="1"/>
    </xf>
    <xf numFmtId="38" fontId="14" fillId="0" borderId="1" xfId="1" applyFont="1" applyBorder="1" applyAlignment="1">
      <alignment horizontal="right" wrapText="1"/>
    </xf>
    <xf numFmtId="3" fontId="14" fillId="3" borderId="1" xfId="0" applyNumberFormat="1" applyFont="1" applyFill="1" applyBorder="1" applyAlignment="1">
      <alignment horizontal="right" wrapText="1"/>
    </xf>
    <xf numFmtId="38" fontId="15" fillId="0" borderId="1" xfId="1" applyFont="1" applyBorder="1" applyAlignment="1">
      <alignment horizontal="right" wrapText="1"/>
    </xf>
    <xf numFmtId="0" fontId="7" fillId="4" borderId="1" xfId="0" applyFont="1" applyFill="1" applyBorder="1" applyAlignment="1">
      <alignment horizontal="center" vertical="center"/>
    </xf>
    <xf numFmtId="0" fontId="7" fillId="0" borderId="1" xfId="0" applyFont="1" applyBorder="1" applyAlignment="1">
      <alignment horizontal="center" vertical="center"/>
    </xf>
    <xf numFmtId="38" fontId="18" fillId="0" borderId="0" xfId="3" applyFont="1" applyBorder="1"/>
    <xf numFmtId="31" fontId="18" fillId="0" borderId="0" xfId="2" applyFont="1"/>
    <xf numFmtId="38" fontId="18" fillId="0" borderId="1" xfId="3" applyFont="1" applyFill="1" applyBorder="1" applyAlignment="1">
      <alignment horizontal="right"/>
    </xf>
    <xf numFmtId="10" fontId="18" fillId="0" borderId="1" xfId="2" applyNumberFormat="1" applyFont="1" applyBorder="1" applyAlignment="1">
      <alignment horizontal="right"/>
    </xf>
    <xf numFmtId="177" fontId="18" fillId="0" borderId="1" xfId="2" applyNumberFormat="1" applyFont="1" applyBorder="1" applyAlignment="1">
      <alignment horizontal="right"/>
    </xf>
    <xf numFmtId="178" fontId="21" fillId="9" borderId="1" xfId="4" applyNumberFormat="1" applyFont="1" applyFill="1" applyBorder="1"/>
    <xf numFmtId="178" fontId="21" fillId="9" borderId="1" xfId="5" applyNumberFormat="1" applyFont="1" applyFill="1" applyBorder="1" applyAlignment="1"/>
    <xf numFmtId="31" fontId="18" fillId="7" borderId="1" xfId="2" applyFont="1" applyFill="1" applyBorder="1" applyAlignment="1">
      <alignment horizontal="center"/>
    </xf>
    <xf numFmtId="38" fontId="18" fillId="7" borderId="1" xfId="3" applyFont="1" applyFill="1" applyBorder="1" applyAlignment="1">
      <alignment horizontal="center"/>
    </xf>
    <xf numFmtId="17" fontId="18" fillId="0" borderId="1" xfId="2" applyNumberFormat="1" applyFont="1" applyBorder="1" applyAlignment="1">
      <alignment horizontal="center"/>
    </xf>
    <xf numFmtId="38" fontId="18" fillId="0" borderId="1" xfId="3" applyFont="1" applyBorder="1" applyAlignment="1">
      <alignment horizontal="center"/>
    </xf>
    <xf numFmtId="10" fontId="18" fillId="0" borderId="1" xfId="3" applyNumberFormat="1" applyFont="1" applyBorder="1" applyAlignment="1">
      <alignment horizontal="center"/>
    </xf>
    <xf numFmtId="38" fontId="18" fillId="9" borderId="1" xfId="3" applyFont="1" applyFill="1" applyBorder="1"/>
    <xf numFmtId="10" fontId="18" fillId="9" borderId="1" xfId="2" applyNumberFormat="1" applyFont="1" applyFill="1" applyBorder="1" applyAlignment="1">
      <alignment horizontal="center"/>
    </xf>
    <xf numFmtId="1" fontId="18" fillId="0" borderId="1" xfId="2" applyNumberFormat="1" applyFont="1" applyBorder="1" applyAlignment="1">
      <alignment horizontal="center"/>
    </xf>
    <xf numFmtId="38" fontId="18" fillId="0" borderId="1" xfId="3" applyFont="1" applyBorder="1"/>
    <xf numFmtId="179" fontId="18" fillId="9" borderId="1" xfId="2" applyNumberFormat="1" applyFont="1" applyFill="1" applyBorder="1"/>
    <xf numFmtId="31" fontId="18" fillId="9" borderId="1" xfId="2" applyFont="1" applyFill="1" applyBorder="1" applyAlignment="1">
      <alignment horizontal="centerContinuous"/>
    </xf>
    <xf numFmtId="180" fontId="18" fillId="9" borderId="1" xfId="2" applyNumberFormat="1" applyFont="1" applyFill="1" applyBorder="1" applyAlignment="1">
      <alignment horizontal="centerContinuous"/>
    </xf>
    <xf numFmtId="31" fontId="18" fillId="0" borderId="1" xfId="2" applyFont="1" applyBorder="1"/>
    <xf numFmtId="1" fontId="18" fillId="0" borderId="1" xfId="2" applyNumberFormat="1" applyFont="1" applyBorder="1"/>
    <xf numFmtId="31" fontId="18" fillId="0" borderId="0" xfId="2" applyFont="1" applyAlignment="1">
      <alignment horizontal="center"/>
    </xf>
    <xf numFmtId="0" fontId="18" fillId="0" borderId="1" xfId="0" applyFont="1" applyBorder="1" applyAlignment="1">
      <alignment horizontal="center" vertical="center"/>
    </xf>
    <xf numFmtId="6" fontId="0" fillId="0" borderId="3" xfId="0" applyNumberFormat="1" applyBorder="1">
      <alignment vertical="center"/>
    </xf>
    <xf numFmtId="6" fontId="0" fillId="0" borderId="5" xfId="0" applyNumberFormat="1" applyBorder="1">
      <alignment vertical="center"/>
    </xf>
    <xf numFmtId="14" fontId="0" fillId="0" borderId="6" xfId="0" applyNumberFormat="1" applyBorder="1">
      <alignment vertical="center"/>
    </xf>
    <xf numFmtId="0" fontId="0" fillId="0" borderId="6" xfId="0" applyBorder="1">
      <alignment vertical="center"/>
    </xf>
    <xf numFmtId="6" fontId="0" fillId="0" borderId="6" xfId="0" applyNumberFormat="1" applyBorder="1">
      <alignment vertical="center"/>
    </xf>
    <xf numFmtId="6" fontId="0" fillId="0" borderId="1" xfId="0" applyNumberFormat="1" applyBorder="1">
      <alignment vertical="center"/>
    </xf>
    <xf numFmtId="0" fontId="23" fillId="0" borderId="0" xfId="0" applyFont="1">
      <alignment vertical="center"/>
    </xf>
    <xf numFmtId="0" fontId="24" fillId="0" borderId="0" xfId="0" applyFont="1">
      <alignment vertical="center"/>
    </xf>
    <xf numFmtId="0" fontId="3" fillId="0" borderId="0" xfId="0" applyFont="1">
      <alignment vertical="center"/>
    </xf>
    <xf numFmtId="0" fontId="25" fillId="0" borderId="0" xfId="0" applyFont="1">
      <alignment vertical="center"/>
    </xf>
    <xf numFmtId="0" fontId="26" fillId="0" borderId="0" xfId="0" applyFont="1">
      <alignment vertical="center"/>
    </xf>
    <xf numFmtId="0" fontId="28" fillId="0" borderId="0" xfId="0" applyFont="1">
      <alignment vertical="center"/>
    </xf>
    <xf numFmtId="0" fontId="29" fillId="0" borderId="0" xfId="6" applyFont="1">
      <alignment vertical="center"/>
    </xf>
    <xf numFmtId="0" fontId="29" fillId="0" borderId="0" xfId="6" applyFont="1" applyFill="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34" fillId="0" borderId="0" xfId="0" applyFont="1">
      <alignment vertical="center"/>
    </xf>
    <xf numFmtId="0" fontId="35" fillId="0" borderId="0" xfId="0" applyFont="1">
      <alignment vertical="center"/>
    </xf>
    <xf numFmtId="0" fontId="36" fillId="0" borderId="0" xfId="0" applyFont="1">
      <alignment vertical="center"/>
    </xf>
    <xf numFmtId="0" fontId="37" fillId="0" borderId="0" xfId="0" applyFont="1">
      <alignment vertical="center"/>
    </xf>
    <xf numFmtId="0" fontId="38" fillId="0" borderId="0" xfId="0" applyFont="1">
      <alignment vertical="center"/>
    </xf>
    <xf numFmtId="0" fontId="3" fillId="4"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0" fillId="0" borderId="1" xfId="0" quotePrefix="1" applyBorder="1" applyAlignment="1">
      <alignment horizontal="center" vertical="center"/>
    </xf>
    <xf numFmtId="0" fontId="0" fillId="0" borderId="1" xfId="0" quotePrefix="1" applyBorder="1" applyAlignment="1">
      <alignment vertical="center" wrapText="1"/>
    </xf>
    <xf numFmtId="0" fontId="27" fillId="0" borderId="1" xfId="6" quotePrefix="1" applyBorder="1" applyAlignment="1">
      <alignment vertical="center" wrapText="1"/>
    </xf>
    <xf numFmtId="0" fontId="0" fillId="0" borderId="1" xfId="0" applyBorder="1" applyAlignment="1">
      <alignment vertical="center" wrapText="1"/>
    </xf>
    <xf numFmtId="0" fontId="0" fillId="0" borderId="5" xfId="0" quotePrefix="1" applyBorder="1" applyAlignment="1">
      <alignment vertical="center" wrapText="1"/>
    </xf>
    <xf numFmtId="0" fontId="27" fillId="0" borderId="1" xfId="6" applyBorder="1" applyAlignment="1">
      <alignment vertical="center" wrapText="1"/>
    </xf>
    <xf numFmtId="0" fontId="0" fillId="0" borderId="0" xfId="0" applyAlignment="1">
      <alignment vertical="center" wrapText="1"/>
    </xf>
    <xf numFmtId="0" fontId="7" fillId="0" borderId="1" xfId="0" applyFont="1" applyBorder="1">
      <alignment vertical="center"/>
    </xf>
    <xf numFmtId="0" fontId="27" fillId="0" borderId="5" xfId="6" quotePrefix="1" applyBorder="1" applyAlignment="1">
      <alignment horizontal="center" vertical="center" wrapText="1"/>
    </xf>
    <xf numFmtId="0" fontId="42" fillId="0" borderId="1" xfId="0" applyFont="1" applyBorder="1" applyAlignment="1">
      <alignment horizontal="center" vertical="center"/>
    </xf>
    <xf numFmtId="0" fontId="0" fillId="0" borderId="1" xfId="0" quotePrefix="1" applyBorder="1" applyAlignment="1">
      <alignment horizontal="left" vertical="center" wrapText="1" indent="1"/>
    </xf>
    <xf numFmtId="0" fontId="0" fillId="0" borderId="1" xfId="0" applyBorder="1" applyAlignment="1">
      <alignment horizontal="left" vertical="center" wrapText="1" indent="1"/>
    </xf>
    <xf numFmtId="0" fontId="39" fillId="0" borderId="0" xfId="0" applyFont="1" applyAlignment="1">
      <alignment horizontal="centerContinuous" vertical="center"/>
    </xf>
    <xf numFmtId="0" fontId="27" fillId="0" borderId="0" xfId="6">
      <alignment vertical="center"/>
    </xf>
    <xf numFmtId="31" fontId="18" fillId="0" borderId="4" xfId="2" applyFont="1" applyBorder="1" applyAlignment="1">
      <alignment vertical="center"/>
    </xf>
    <xf numFmtId="0" fontId="43" fillId="0" borderId="0" xfId="0" applyFont="1">
      <alignment vertical="center"/>
    </xf>
    <xf numFmtId="0" fontId="43" fillId="0" borderId="0" xfId="0" quotePrefix="1" applyFont="1">
      <alignment vertical="center"/>
    </xf>
    <xf numFmtId="0" fontId="44" fillId="0" borderId="0" xfId="0" applyFont="1">
      <alignment vertical="center"/>
    </xf>
    <xf numFmtId="0" fontId="49" fillId="11" borderId="1" xfId="0" applyFont="1" applyFill="1" applyBorder="1" applyAlignment="1">
      <alignment vertical="center" wrapText="1"/>
    </xf>
    <xf numFmtId="0" fontId="50" fillId="11" borderId="1" xfId="0" applyFont="1" applyFill="1" applyBorder="1" applyAlignment="1">
      <alignment vertical="center" wrapText="1"/>
    </xf>
    <xf numFmtId="0" fontId="51" fillId="10" borderId="1" xfId="0" applyFont="1" applyFill="1" applyBorder="1" applyAlignment="1">
      <alignment vertical="center" wrapText="1"/>
    </xf>
    <xf numFmtId="0" fontId="50" fillId="10" borderId="1" xfId="0" applyFont="1" applyFill="1" applyBorder="1" applyAlignment="1">
      <alignment vertical="center" wrapText="1"/>
    </xf>
    <xf numFmtId="0" fontId="52" fillId="11" borderId="1" xfId="0" applyFont="1" applyFill="1" applyBorder="1" applyAlignment="1">
      <alignment vertical="center" wrapText="1"/>
    </xf>
    <xf numFmtId="0" fontId="21" fillId="0" borderId="18" xfId="0" applyFont="1" applyBorder="1" applyAlignment="1">
      <alignment horizontal="left" vertical="center" wrapText="1"/>
    </xf>
    <xf numFmtId="0" fontId="21" fillId="0" borderId="19" xfId="0" applyFont="1" applyBorder="1" applyAlignment="1">
      <alignment horizontal="left" vertical="center" wrapText="1"/>
    </xf>
    <xf numFmtId="0" fontId="21" fillId="0" borderId="20" xfId="0" applyFont="1" applyBorder="1" applyAlignment="1">
      <alignment horizontal="left" vertical="center" wrapText="1"/>
    </xf>
    <xf numFmtId="0" fontId="21" fillId="3" borderId="21" xfId="0" applyFont="1" applyFill="1" applyBorder="1" applyAlignment="1">
      <alignment horizontal="left" vertical="center" wrapText="1"/>
    </xf>
    <xf numFmtId="0" fontId="21" fillId="3" borderId="2" xfId="0" applyFont="1" applyFill="1" applyBorder="1" applyAlignment="1">
      <alignment horizontal="left" vertical="center" wrapText="1"/>
    </xf>
    <xf numFmtId="0" fontId="21" fillId="3" borderId="22" xfId="0" applyFont="1" applyFill="1" applyBorder="1" applyAlignment="1">
      <alignment horizontal="left" vertical="center" wrapText="1"/>
    </xf>
    <xf numFmtId="0" fontId="21" fillId="3" borderId="23" xfId="0" applyFont="1" applyFill="1" applyBorder="1" applyAlignment="1">
      <alignment horizontal="left" vertical="center" wrapText="1"/>
    </xf>
    <xf numFmtId="0" fontId="21" fillId="3" borderId="0" xfId="0" applyFont="1" applyFill="1" applyAlignment="1">
      <alignment horizontal="left" vertical="center" wrapText="1"/>
    </xf>
    <xf numFmtId="0" fontId="21" fillId="3" borderId="24" xfId="0" applyFont="1" applyFill="1" applyBorder="1" applyAlignment="1">
      <alignment horizontal="left" vertical="center" wrapText="1"/>
    </xf>
    <xf numFmtId="0" fontId="21" fillId="3" borderId="7" xfId="0" applyFont="1" applyFill="1" applyBorder="1" applyAlignment="1">
      <alignment horizontal="left" vertical="center" wrapText="1"/>
    </xf>
    <xf numFmtId="0" fontId="21" fillId="3" borderId="8" xfId="0" applyFont="1" applyFill="1" applyBorder="1" applyAlignment="1">
      <alignment horizontal="left" vertical="center" wrapText="1"/>
    </xf>
    <xf numFmtId="0" fontId="21" fillId="3" borderId="9" xfId="0" applyFont="1" applyFill="1" applyBorder="1" applyAlignment="1">
      <alignment horizontal="left" vertical="center" wrapText="1"/>
    </xf>
    <xf numFmtId="0" fontId="16" fillId="0" borderId="25" xfId="0" applyFont="1" applyBorder="1" applyAlignment="1">
      <alignment horizontal="left" vertical="center" wrapText="1"/>
    </xf>
    <xf numFmtId="0" fontId="21" fillId="0" borderId="26" xfId="0" applyFont="1" applyBorder="1" applyAlignment="1">
      <alignment horizontal="left" vertical="center" wrapText="1"/>
    </xf>
    <xf numFmtId="0" fontId="21" fillId="0" borderId="27" xfId="0" applyFont="1" applyBorder="1" applyAlignment="1">
      <alignment horizontal="left" vertical="center" wrapText="1"/>
    </xf>
    <xf numFmtId="0" fontId="28" fillId="8" borderId="1" xfId="0" applyFont="1" applyFill="1" applyBorder="1" applyAlignment="1">
      <alignment horizontal="center" vertical="center"/>
    </xf>
    <xf numFmtId="0" fontId="8" fillId="0" borderId="0" xfId="0" applyFont="1" applyAlignment="1">
      <alignment horizontal="center" vertical="center"/>
    </xf>
    <xf numFmtId="0" fontId="7" fillId="0" borderId="0" xfId="0" applyFont="1" applyAlignment="1">
      <alignment horizontal="center" vertical="center"/>
    </xf>
    <xf numFmtId="0" fontId="11" fillId="0" borderId="4" xfId="0" quotePrefix="1" applyFont="1" applyBorder="1" applyAlignment="1">
      <alignment horizontal="left" vertical="center"/>
    </xf>
    <xf numFmtId="38" fontId="18" fillId="2" borderId="1" xfId="3" applyFont="1" applyFill="1" applyBorder="1" applyAlignment="1">
      <alignment horizontal="center"/>
    </xf>
    <xf numFmtId="0" fontId="3" fillId="2" borderId="1" xfId="4" applyFont="1" applyFill="1" applyBorder="1" applyAlignment="1">
      <alignment horizontal="center"/>
    </xf>
    <xf numFmtId="31" fontId="18" fillId="2" borderId="1" xfId="2" applyFont="1" applyFill="1" applyBorder="1" applyAlignment="1">
      <alignment horizontal="center"/>
    </xf>
    <xf numFmtId="0" fontId="45" fillId="0" borderId="0" xfId="0" applyFont="1" applyAlignment="1">
      <alignment horizontal="left" vertical="center"/>
    </xf>
    <xf numFmtId="0" fontId="28" fillId="0" borderId="0" xfId="0" applyFont="1" applyAlignment="1">
      <alignment horizontal="left" vertical="center"/>
    </xf>
  </cellXfs>
  <cellStyles count="7">
    <cellStyle name="ハイパーリンク" xfId="6" builtinId="8"/>
    <cellStyle name="桁区切り" xfId="1" builtinId="6"/>
    <cellStyle name="桁区切り 2" xfId="3" xr:uid="{2D5F9992-6C3C-41B4-8281-D8FEBD67F10E}"/>
    <cellStyle name="桁区切り 3" xfId="5" xr:uid="{E5AD2DEF-5C32-4573-9935-D48FC3417442}"/>
    <cellStyle name="標準" xfId="0" builtinId="0"/>
    <cellStyle name="標準 2" xfId="2" xr:uid="{0329CF57-38D5-4A2C-8DE0-8C8319C2970B}"/>
    <cellStyle name="標準 3" xfId="4" xr:uid="{12D91E9B-7468-49CC-9116-E0D77F23F05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activeX/activeX1.xml><?xml version="1.0" encoding="utf-8"?>
<ax:ocx xmlns:ax="http://schemas.microsoft.com/office/2006/activeX" xmlns:r="http://schemas.openxmlformats.org/officeDocument/2006/relationships" ax:classid="{D9347033-9612-11D1-9D75-00C04FCC8CDC}" ax:persistence="persistPropertyBag">
  <ax:ocxPr ax:name="_cx" ax:value="3302"/>
  <ax:ocxPr ax:name="_cy" ax:value="3302"/>
  <ax:ocxPr ax:name="Style" ax:value="11"/>
  <ax:ocxPr ax:name="SubStyle" ax:value="-1"/>
  <ax:ocxPr ax:name="Validation" ax:value="2"/>
  <ax:ocxPr ax:name="LineWeight" ax:value="3"/>
  <ax:ocxPr ax:name="Direction" ax:value="0"/>
  <ax:ocxPr ax:name="ShowData" ax:value="1"/>
  <ax:ocxPr ax:name="Value" ax:value="https://www.youtube.com/watch?v=8gMoXDIuPEM"/>
  <ax:ocxPr ax:name="ForeColor" ax:value="0"/>
  <ax:ocxPr ax:name="BackColor" ax:value="16777215"/>
</ax:ocx>
</file>

<file path=xl/activeX/activeX2.xml><?xml version="1.0" encoding="utf-8"?>
<ax:ocx xmlns:ax="http://schemas.microsoft.com/office/2006/activeX" xmlns:r="http://schemas.openxmlformats.org/officeDocument/2006/relationships" ax:classid="{D9347033-9612-11D1-9D75-00C04FCC8CDC}" ax:persistence="persistPropertyBag">
  <ax:ocxPr ax:name="_cx" ax:value="3302"/>
  <ax:ocxPr ax:name="_cy" ax:value="3302"/>
  <ax:ocxPr ax:name="Style" ax:value="11"/>
  <ax:ocxPr ax:name="SubStyle" ax:value="-1"/>
  <ax:ocxPr ax:name="Validation" ax:value="2"/>
  <ax:ocxPr ax:name="LineWeight" ax:value="3"/>
  <ax:ocxPr ax:name="Direction" ax:value="0"/>
  <ax:ocxPr ax:name="ShowData" ax:value="1"/>
  <ax:ocxPr ax:name="Value" ax:value="https://www.youtube.com/watch?v=bxsPd3Fzlck"/>
  <ax:ocxPr ax:name="ForeColor" ax:value="0"/>
  <ax:ocxPr ax:name="BackColor" ax:value="16777215"/>
</ax:ocx>
</file>

<file path=xl/activeX/activeX3.xml><?xml version="1.0" encoding="utf-8"?>
<ax:ocx xmlns:ax="http://schemas.microsoft.com/office/2006/activeX" xmlns:r="http://schemas.openxmlformats.org/officeDocument/2006/relationships" ax:classid="{D9347033-9612-11D1-9D75-00C04FCC8CDC}" ax:persistence="persistPropertyBag">
  <ax:ocxPr ax:name="_cx" ax:value="3302"/>
  <ax:ocxPr ax:name="_cy" ax:value="3302"/>
  <ax:ocxPr ax:name="Style" ax:value="11"/>
  <ax:ocxPr ax:name="SubStyle" ax:value="0"/>
  <ax:ocxPr ax:name="Validation" ax:value="2"/>
  <ax:ocxPr ax:name="LineWeight" ax:value="3"/>
  <ax:ocxPr ax:name="Direction" ax:value="0"/>
  <ax:ocxPr ax:name="ShowData" ax:value="1"/>
  <ax:ocxPr ax:name="Value" ax:value="https://www.youtube.com/watch?v=K8HnpQeHj9k&amp;t=349s"/>
  <ax:ocxPr ax:name="ForeColor" ax:value="0"/>
  <ax:ocxPr ax:name="BackColor" ax:value="16777215"/>
</ax:ocx>
</file>

<file path=xl/activeX/activeX4.xml><?xml version="1.0" encoding="utf-8"?>
<ax:ocx xmlns:ax="http://schemas.microsoft.com/office/2006/activeX" xmlns:r="http://schemas.openxmlformats.org/officeDocument/2006/relationships" ax:classid="{D9347033-9612-11D1-9D75-00C04FCC8CDC}" ax:persistence="persistPropertyBag">
  <ax:ocxPr ax:name="_cx" ax:value="3302"/>
  <ax:ocxPr ax:name="_cy" ax:value="3302"/>
  <ax:ocxPr ax:name="Style" ax:value="11"/>
  <ax:ocxPr ax:name="SubStyle" ax:value="-1"/>
  <ax:ocxPr ax:name="Validation" ax:value="2"/>
  <ax:ocxPr ax:name="LineWeight" ax:value="3"/>
  <ax:ocxPr ax:name="Direction" ax:value="0"/>
  <ax:ocxPr ax:name="ShowData" ax:value="1"/>
  <ax:ocxPr ax:name="Value" ax:value="https://www.youtube.com/watch?v=-C7rjx6TgEw"/>
  <ax:ocxPr ax:name="ForeColor" ax:value="0"/>
  <ax:ocxPr ax:name="BackColor" ax:value="16777215"/>
</ax:ocx>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9.jpeg"/><Relationship Id="rId1" Type="http://schemas.openxmlformats.org/officeDocument/2006/relationships/image" Target="../media/image8.jpeg"/></Relationships>
</file>

<file path=xl/drawings/_rels/drawing5.xml.rels><?xml version="1.0" encoding="UTF-8" standalone="yes"?>
<Relationships xmlns="http://schemas.openxmlformats.org/package/2006/relationships"><Relationship Id="rId1" Type="http://schemas.openxmlformats.org/officeDocument/2006/relationships/image" Target="../media/image8.jpeg"/></Relationships>
</file>

<file path=xl/drawings/_rels/drawing6.xml.rels><?xml version="1.0" encoding="UTF-8" standalone="yes"?>
<Relationships xmlns="http://schemas.openxmlformats.org/package/2006/relationships"><Relationship Id="rId1" Type="http://schemas.openxmlformats.org/officeDocument/2006/relationships/image" Target="../media/image8.jpeg"/></Relationships>
</file>

<file path=xl/drawings/_rels/drawing7.xml.rels><?xml version="1.0" encoding="UTF-8" standalone="yes"?>
<Relationships xmlns="http://schemas.openxmlformats.org/package/2006/relationships"><Relationship Id="rId1" Type="http://schemas.openxmlformats.org/officeDocument/2006/relationships/image" Target="../media/image8.jpeg"/></Relationships>
</file>

<file path=xl/drawings/_rels/drawing8.xml.rels><?xml version="1.0" encoding="UTF-8" standalone="yes"?>
<Relationships xmlns="http://schemas.openxmlformats.org/package/2006/relationships"><Relationship Id="rId1" Type="http://schemas.openxmlformats.org/officeDocument/2006/relationships/image" Target="../media/image8.jpeg"/></Relationships>
</file>

<file path=xl/drawings/_rels/drawing9.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8.jpeg"/></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6.emf"/><Relationship Id="rId1" Type="http://schemas.openxmlformats.org/officeDocument/2006/relationships/image" Target="../media/image7.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18</xdr:col>
      <xdr:colOff>511628</xdr:colOff>
      <xdr:row>1</xdr:row>
      <xdr:rowOff>307464</xdr:rowOff>
    </xdr:from>
    <xdr:ext cx="3461657" cy="4841478"/>
    <xdr:pic>
      <xdr:nvPicPr>
        <xdr:cNvPr id="2" name="図 1">
          <a:extLst>
            <a:ext uri="{FF2B5EF4-FFF2-40B4-BE49-F238E27FC236}">
              <a16:creationId xmlns:a16="http://schemas.microsoft.com/office/drawing/2014/main" id="{D111231B-4BE1-485D-A179-32A8C47180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1708" y="536064"/>
          <a:ext cx="3461657" cy="48414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303806</xdr:colOff>
      <xdr:row>7</xdr:row>
      <xdr:rowOff>199445</xdr:rowOff>
    </xdr:from>
    <xdr:ext cx="7922938" cy="3696525"/>
    <xdr:sp macro="" textlink="">
      <xdr:nvSpPr>
        <xdr:cNvPr id="2" name="テキスト ボックス 1">
          <a:extLst>
            <a:ext uri="{FF2B5EF4-FFF2-40B4-BE49-F238E27FC236}">
              <a16:creationId xmlns:a16="http://schemas.microsoft.com/office/drawing/2014/main" id="{BBC545F0-3E4C-4D37-BD98-12EA75266B7E}"/>
            </a:ext>
          </a:extLst>
        </xdr:cNvPr>
        <xdr:cNvSpPr txBox="1"/>
      </xdr:nvSpPr>
      <xdr:spPr>
        <a:xfrm>
          <a:off x="303806" y="1822836"/>
          <a:ext cx="7922938" cy="3696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latin typeface="+mn-ea"/>
              <a:ea typeface="+mn-ea"/>
            </a:rPr>
            <a:t>講師：橋本　由夏（はしもと　ゆか）熊本県出身</a:t>
          </a:r>
          <a:endParaRPr kumimoji="1" lang="en-US" altLang="ja-JP" sz="1200" b="1">
            <a:latin typeface="+mn-ea"/>
            <a:ea typeface="+mn-ea"/>
          </a:endParaRPr>
        </a:p>
        <a:p>
          <a:r>
            <a:rPr kumimoji="1" lang="ja-JP" altLang="en-US" sz="1200">
              <a:latin typeface="+mn-ea"/>
              <a:ea typeface="+mn-ea"/>
            </a:rPr>
            <a:t>経歴：</a:t>
          </a:r>
          <a:endParaRPr kumimoji="1" lang="en-US" altLang="ja-JP" sz="1200">
            <a:latin typeface="+mn-ea"/>
            <a:ea typeface="+mn-ea"/>
          </a:endParaRPr>
        </a:p>
        <a:p>
          <a:r>
            <a:rPr kumimoji="1" lang="ja-JP" altLang="en-US" sz="1200">
              <a:latin typeface="+mn-ea"/>
              <a:ea typeface="+mn-ea"/>
            </a:rPr>
            <a:t>◇商学部商学科卒 </a:t>
          </a:r>
          <a:endParaRPr kumimoji="1" lang="en-US" altLang="ja-JP" sz="1200">
            <a:latin typeface="+mn-ea"/>
            <a:ea typeface="+mn-ea"/>
          </a:endParaRPr>
        </a:p>
        <a:p>
          <a:r>
            <a:rPr kumimoji="1" lang="ja-JP" altLang="en-US" sz="1200">
              <a:latin typeface="+mn-ea"/>
              <a:ea typeface="+mn-ea"/>
            </a:rPr>
            <a:t>◇産業用ロボットメーカーで勤務</a:t>
          </a:r>
          <a:endParaRPr kumimoji="1" lang="en-US" altLang="ja-JP" sz="1200">
            <a:latin typeface="+mn-ea"/>
            <a:ea typeface="+mn-ea"/>
          </a:endParaRPr>
        </a:p>
        <a:p>
          <a:r>
            <a:rPr kumimoji="1" lang="ja-JP" altLang="en-US" sz="1200">
              <a:latin typeface="+mn-ea"/>
              <a:ea typeface="+mn-ea"/>
            </a:rPr>
            <a:t>◇職業訓練センター講師 </a:t>
          </a:r>
          <a:endParaRPr kumimoji="1" lang="en-US" altLang="ja-JP" sz="1200">
            <a:latin typeface="+mn-ea"/>
            <a:ea typeface="+mn-ea"/>
          </a:endParaRPr>
        </a:p>
        <a:p>
          <a:r>
            <a:rPr kumimoji="1" lang="ja-JP" altLang="en-US" sz="1200">
              <a:latin typeface="+mn-ea"/>
              <a:ea typeface="+mn-ea"/>
            </a:rPr>
            <a:t>◇官庁（公的機関）で勤務 </a:t>
          </a:r>
          <a:r>
            <a:rPr kumimoji="1" lang="en-US" altLang="ja-JP" sz="1200">
              <a:latin typeface="+mn-ea"/>
              <a:ea typeface="+mn-ea"/>
            </a:rPr>
            <a:t>※</a:t>
          </a:r>
          <a:r>
            <a:rPr kumimoji="1" lang="ja-JP" altLang="en-US" sz="1200">
              <a:latin typeface="+mn-ea"/>
              <a:ea typeface="+mn-ea"/>
            </a:rPr>
            <a:t>民間・公的機関の職務経験が有り、現場で使える裏技テクニック紹介しています。</a:t>
          </a:r>
          <a:endParaRPr kumimoji="1" lang="en-US" altLang="ja-JP" sz="1200">
            <a:latin typeface="+mn-ea"/>
            <a:ea typeface="+mn-ea"/>
          </a:endParaRPr>
        </a:p>
        <a:p>
          <a:endParaRPr kumimoji="1" lang="en-US" altLang="ja-JP" sz="1200">
            <a:solidFill>
              <a:schemeClr val="tx1"/>
            </a:solidFill>
            <a:latin typeface="+mn-ea"/>
            <a:ea typeface="+mn-ea"/>
          </a:endParaRPr>
        </a:p>
        <a:p>
          <a:r>
            <a:rPr kumimoji="1" lang="en-US" altLang="ja-JP" sz="1200" b="1">
              <a:solidFill>
                <a:schemeClr val="tx1"/>
              </a:solidFill>
              <a:latin typeface="+mn-ea"/>
              <a:ea typeface="+mn-ea"/>
            </a:rPr>
            <a:t>【</a:t>
          </a:r>
          <a:r>
            <a:rPr kumimoji="1" lang="ja-JP" altLang="en-US" sz="1200" b="1">
              <a:solidFill>
                <a:schemeClr val="tx1"/>
              </a:solidFill>
              <a:latin typeface="+mn-ea"/>
              <a:ea typeface="+mn-ea"/>
            </a:rPr>
            <a:t>この講座のメリット</a:t>
          </a:r>
          <a:r>
            <a:rPr kumimoji="1" lang="en-US" altLang="ja-JP" sz="1200" b="1">
              <a:solidFill>
                <a:schemeClr val="tx1"/>
              </a:solidFill>
              <a:latin typeface="+mn-ea"/>
              <a:ea typeface="+mn-ea"/>
            </a:rPr>
            <a:t>】 </a:t>
          </a:r>
          <a:r>
            <a:rPr kumimoji="1" lang="ja-JP" altLang="en-US" sz="1200" b="1">
              <a:solidFill>
                <a:schemeClr val="tx1"/>
              </a:solidFill>
              <a:latin typeface="+mn-ea"/>
              <a:ea typeface="+mn-ea"/>
            </a:rPr>
            <a:t>別途資料</a:t>
          </a:r>
          <a:endParaRPr kumimoji="1" lang="en-US" altLang="ja-JP" sz="1200" b="1">
            <a:solidFill>
              <a:schemeClr val="tx1"/>
            </a:solidFill>
            <a:latin typeface="+mn-ea"/>
            <a:ea typeface="+mn-ea"/>
          </a:endParaRPr>
        </a:p>
        <a:p>
          <a:r>
            <a:rPr kumimoji="1" lang="ja-JP" altLang="en-US" sz="1050">
              <a:solidFill>
                <a:srgbClr val="0070C0"/>
              </a:solidFill>
              <a:latin typeface="+mn-ea"/>
              <a:ea typeface="+mn-ea"/>
            </a:rPr>
            <a:t>◆普段</a:t>
          </a:r>
          <a:r>
            <a:rPr kumimoji="1" lang="en-US" altLang="ja-JP" sz="1050">
              <a:solidFill>
                <a:srgbClr val="0070C0"/>
              </a:solidFill>
              <a:latin typeface="+mn-ea"/>
              <a:ea typeface="+mn-ea"/>
            </a:rPr>
            <a:t>Excel</a:t>
          </a:r>
          <a:r>
            <a:rPr kumimoji="1" lang="ja-JP" altLang="en-US" sz="1050">
              <a:solidFill>
                <a:srgbClr val="0070C0"/>
              </a:solidFill>
              <a:latin typeface="+mn-ea"/>
              <a:ea typeface="+mn-ea"/>
            </a:rPr>
            <a:t>を使っているけど、どのような便利機能があるのかよく知らない</a:t>
          </a:r>
        </a:p>
        <a:p>
          <a:r>
            <a:rPr kumimoji="1" lang="ja-JP" altLang="en-US" sz="1050">
              <a:solidFill>
                <a:srgbClr val="0070C0"/>
              </a:solidFill>
              <a:latin typeface="+mn-ea"/>
              <a:ea typeface="+mn-ea"/>
            </a:rPr>
            <a:t>◆</a:t>
          </a:r>
          <a:r>
            <a:rPr kumimoji="1" lang="en-US" altLang="ja-JP" sz="1050">
              <a:solidFill>
                <a:srgbClr val="0070C0"/>
              </a:solidFill>
              <a:latin typeface="+mn-ea"/>
              <a:ea typeface="+mn-ea"/>
            </a:rPr>
            <a:t>Excel</a:t>
          </a:r>
          <a:r>
            <a:rPr kumimoji="1" lang="ja-JP" altLang="en-US" sz="1050">
              <a:solidFill>
                <a:srgbClr val="0070C0"/>
              </a:solidFill>
              <a:latin typeface="+mn-ea"/>
              <a:ea typeface="+mn-ea"/>
            </a:rPr>
            <a:t>で日々の業務を、もっと効率化したい</a:t>
          </a:r>
        </a:p>
        <a:p>
          <a:r>
            <a:rPr kumimoji="1" lang="ja-JP" altLang="en-US" sz="1050">
              <a:solidFill>
                <a:srgbClr val="0070C0"/>
              </a:solidFill>
              <a:latin typeface="+mn-ea"/>
              <a:ea typeface="+mn-ea"/>
            </a:rPr>
            <a:t>◆</a:t>
          </a:r>
          <a:r>
            <a:rPr kumimoji="1" lang="en-US" altLang="ja-JP" sz="1050">
              <a:solidFill>
                <a:srgbClr val="0070C0"/>
              </a:solidFill>
              <a:latin typeface="+mn-ea"/>
              <a:ea typeface="+mn-ea"/>
            </a:rPr>
            <a:t>Excel</a:t>
          </a:r>
          <a:r>
            <a:rPr kumimoji="1" lang="ja-JP" altLang="en-US" sz="1050">
              <a:solidFill>
                <a:srgbClr val="0070C0"/>
              </a:solidFill>
              <a:latin typeface="+mn-ea"/>
              <a:ea typeface="+mn-ea"/>
            </a:rPr>
            <a:t>で時短をして業務改善をしたい</a:t>
          </a:r>
        </a:p>
        <a:p>
          <a:r>
            <a:rPr kumimoji="1" lang="ja-JP" altLang="en-US" sz="1050">
              <a:solidFill>
                <a:srgbClr val="0070C0"/>
              </a:solidFill>
              <a:latin typeface="+mn-ea"/>
              <a:ea typeface="+mn-ea"/>
            </a:rPr>
            <a:t>◆現場で操作する</a:t>
          </a:r>
          <a:r>
            <a:rPr kumimoji="1" lang="en-US" altLang="ja-JP" sz="1050">
              <a:solidFill>
                <a:srgbClr val="0070C0"/>
              </a:solidFill>
              <a:latin typeface="+mn-ea"/>
              <a:ea typeface="+mn-ea"/>
            </a:rPr>
            <a:t>Excel</a:t>
          </a:r>
          <a:r>
            <a:rPr kumimoji="1" lang="ja-JP" altLang="en-US" sz="1050">
              <a:solidFill>
                <a:srgbClr val="0070C0"/>
              </a:solidFill>
              <a:latin typeface="+mn-ea"/>
              <a:ea typeface="+mn-ea"/>
            </a:rPr>
            <a:t>の時短が出来、残業カットに繋がる！</a:t>
          </a:r>
        </a:p>
        <a:p>
          <a:endParaRPr kumimoji="1" lang="en-US" altLang="ja-JP" sz="1200">
            <a:latin typeface="+mn-ea"/>
            <a:ea typeface="+mn-ea"/>
          </a:endParaRPr>
        </a:p>
        <a:p>
          <a:endParaRPr kumimoji="1" lang="ja-JP" altLang="en-US" sz="1200">
            <a:latin typeface="+mn-ea"/>
            <a:ea typeface="+mn-ea"/>
          </a:endParaRPr>
        </a:p>
      </xdr:txBody>
    </xdr:sp>
    <xdr:clientData/>
  </xdr:oneCellAnchor>
  <xdr:twoCellAnchor editAs="oneCell">
    <xdr:from>
      <xdr:col>6</xdr:col>
      <xdr:colOff>271671</xdr:colOff>
      <xdr:row>6</xdr:row>
      <xdr:rowOff>86140</xdr:rowOff>
    </xdr:from>
    <xdr:to>
      <xdr:col>7</xdr:col>
      <xdr:colOff>598508</xdr:colOff>
      <xdr:row>12</xdr:row>
      <xdr:rowOff>221972</xdr:rowOff>
    </xdr:to>
    <xdr:pic>
      <xdr:nvPicPr>
        <xdr:cNvPr id="3" name="図 2" descr="ボール, テーブル, 部屋, 挿絵 が含まれている画像&#10;&#10;自動的に生成された説明">
          <a:extLst>
            <a:ext uri="{FF2B5EF4-FFF2-40B4-BE49-F238E27FC236}">
              <a16:creationId xmlns:a16="http://schemas.microsoft.com/office/drawing/2014/main" id="{1BE74D82-6142-4246-BC68-4AF739FAD1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35897" y="1477618"/>
          <a:ext cx="996072" cy="1527311"/>
        </a:xfrm>
        <a:prstGeom prst="rect">
          <a:avLst/>
        </a:prstGeom>
      </xdr:spPr>
    </xdr:pic>
    <xdr:clientData/>
  </xdr:twoCellAnchor>
  <xdr:twoCellAnchor editAs="oneCell">
    <xdr:from>
      <xdr:col>9</xdr:col>
      <xdr:colOff>286230</xdr:colOff>
      <xdr:row>0</xdr:row>
      <xdr:rowOff>132523</xdr:rowOff>
    </xdr:from>
    <xdr:to>
      <xdr:col>12</xdr:col>
      <xdr:colOff>110836</xdr:colOff>
      <xdr:row>11</xdr:row>
      <xdr:rowOff>184702</xdr:rowOff>
    </xdr:to>
    <xdr:pic>
      <xdr:nvPicPr>
        <xdr:cNvPr id="4" name="図 3">
          <a:extLst>
            <a:ext uri="{FF2B5EF4-FFF2-40B4-BE49-F238E27FC236}">
              <a16:creationId xmlns:a16="http://schemas.microsoft.com/office/drawing/2014/main" id="{1A901E97-617D-4922-8FEB-96FE4E02388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970750" y="132523"/>
          <a:ext cx="1836286" cy="256677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xdr:colOff>
          <xdr:row>6</xdr:row>
          <xdr:rowOff>213360</xdr:rowOff>
        </xdr:from>
        <xdr:to>
          <xdr:col>3</xdr:col>
          <xdr:colOff>1226820</xdr:colOff>
          <xdr:row>6</xdr:row>
          <xdr:rowOff>1402080</xdr:rowOff>
        </xdr:to>
        <xdr:sp macro="" textlink="">
          <xdr:nvSpPr>
            <xdr:cNvPr id="14337" name="BarCodeCtrl1"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12</xdr:row>
          <xdr:rowOff>289560</xdr:rowOff>
        </xdr:from>
        <xdr:to>
          <xdr:col>3</xdr:col>
          <xdr:colOff>1226820</xdr:colOff>
          <xdr:row>12</xdr:row>
          <xdr:rowOff>1478280</xdr:rowOff>
        </xdr:to>
        <xdr:sp macro="" textlink="">
          <xdr:nvSpPr>
            <xdr:cNvPr id="14338" name="BarCodeCtrl2"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14</xdr:row>
          <xdr:rowOff>274320</xdr:rowOff>
        </xdr:from>
        <xdr:to>
          <xdr:col>3</xdr:col>
          <xdr:colOff>1226820</xdr:colOff>
          <xdr:row>14</xdr:row>
          <xdr:rowOff>1463040</xdr:rowOff>
        </xdr:to>
        <xdr:sp macro="" textlink="">
          <xdr:nvSpPr>
            <xdr:cNvPr id="14339" name="BarCodeCtrl3"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15</xdr:row>
          <xdr:rowOff>182880</xdr:rowOff>
        </xdr:from>
        <xdr:to>
          <xdr:col>3</xdr:col>
          <xdr:colOff>1226820</xdr:colOff>
          <xdr:row>15</xdr:row>
          <xdr:rowOff>1371600</xdr:rowOff>
        </xdr:to>
        <xdr:sp macro="" textlink="">
          <xdr:nvSpPr>
            <xdr:cNvPr id="14341" name="BarCodeCtrl4"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9</xdr:col>
      <xdr:colOff>457572</xdr:colOff>
      <xdr:row>4</xdr:row>
      <xdr:rowOff>11337</xdr:rowOff>
    </xdr:from>
    <xdr:to>
      <xdr:col>15</xdr:col>
      <xdr:colOff>476188</xdr:colOff>
      <xdr:row>7</xdr:row>
      <xdr:rowOff>220980</xdr:rowOff>
    </xdr:to>
    <xdr:pic>
      <xdr:nvPicPr>
        <xdr:cNvPr id="4" name="図 3" descr="キーボードとマウス&#10;&#10;自動的に生成された説明">
          <a:extLst>
            <a:ext uri="{FF2B5EF4-FFF2-40B4-BE49-F238E27FC236}">
              <a16:creationId xmlns:a16="http://schemas.microsoft.com/office/drawing/2014/main" id="{F6CFD4C5-C8B8-46A7-52F6-A96F9DB31C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69852" y="1116237"/>
          <a:ext cx="3866716" cy="895443"/>
        </a:xfrm>
        <a:prstGeom prst="rect">
          <a:avLst/>
        </a:prstGeom>
      </xdr:spPr>
    </xdr:pic>
    <xdr:clientData/>
  </xdr:twoCellAnchor>
  <xdr:twoCellAnchor>
    <xdr:from>
      <xdr:col>10</xdr:col>
      <xdr:colOff>381000</xdr:colOff>
      <xdr:row>4</xdr:row>
      <xdr:rowOff>30480</xdr:rowOff>
    </xdr:from>
    <xdr:to>
      <xdr:col>10</xdr:col>
      <xdr:colOff>594360</xdr:colOff>
      <xdr:row>4</xdr:row>
      <xdr:rowOff>144780</xdr:rowOff>
    </xdr:to>
    <xdr:sp macro="" textlink="">
      <xdr:nvSpPr>
        <xdr:cNvPr id="6" name="正方形/長方形 5">
          <a:extLst>
            <a:ext uri="{FF2B5EF4-FFF2-40B4-BE49-F238E27FC236}">
              <a16:creationId xmlns:a16="http://schemas.microsoft.com/office/drawing/2014/main" id="{D1DB7657-EDDE-22AD-AF30-7AC32DB10047}"/>
            </a:ext>
          </a:extLst>
        </xdr:cNvPr>
        <xdr:cNvSpPr/>
      </xdr:nvSpPr>
      <xdr:spPr>
        <a:xfrm>
          <a:off x="7688580" y="1135380"/>
          <a:ext cx="213360" cy="11430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457572</xdr:colOff>
      <xdr:row>8</xdr:row>
      <xdr:rowOff>224697</xdr:rowOff>
    </xdr:from>
    <xdr:to>
      <xdr:col>15</xdr:col>
      <xdr:colOff>476188</xdr:colOff>
      <xdr:row>12</xdr:row>
      <xdr:rowOff>205740</xdr:rowOff>
    </xdr:to>
    <xdr:pic>
      <xdr:nvPicPr>
        <xdr:cNvPr id="7" name="図 6" descr="キーボードとマウス&#10;&#10;自動的に生成された説明">
          <a:extLst>
            <a:ext uri="{FF2B5EF4-FFF2-40B4-BE49-F238E27FC236}">
              <a16:creationId xmlns:a16="http://schemas.microsoft.com/office/drawing/2014/main" id="{4EADCA10-CBFF-0BFF-0BCC-EC2343AA81B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69852" y="2243997"/>
          <a:ext cx="3866716" cy="895443"/>
        </a:xfrm>
        <a:prstGeom prst="rect">
          <a:avLst/>
        </a:prstGeom>
      </xdr:spPr>
    </xdr:pic>
    <xdr:clientData/>
  </xdr:twoCellAnchor>
  <xdr:twoCellAnchor>
    <xdr:from>
      <xdr:col>9</xdr:col>
      <xdr:colOff>463061</xdr:colOff>
      <xdr:row>11</xdr:row>
      <xdr:rowOff>225286</xdr:rowOff>
    </xdr:from>
    <xdr:to>
      <xdr:col>10</xdr:col>
      <xdr:colOff>192156</xdr:colOff>
      <xdr:row>12</xdr:row>
      <xdr:rowOff>169985</xdr:rowOff>
    </xdr:to>
    <xdr:sp macro="" textlink="">
      <xdr:nvSpPr>
        <xdr:cNvPr id="8" name="正方形/長方形 7">
          <a:extLst>
            <a:ext uri="{FF2B5EF4-FFF2-40B4-BE49-F238E27FC236}">
              <a16:creationId xmlns:a16="http://schemas.microsoft.com/office/drawing/2014/main" id="{7AEDB38E-FDFF-4175-8644-52EF47C5E308}"/>
            </a:ext>
          </a:extLst>
        </xdr:cNvPr>
        <xdr:cNvSpPr/>
      </xdr:nvSpPr>
      <xdr:spPr>
        <a:xfrm>
          <a:off x="7274169" y="2927455"/>
          <a:ext cx="227325" cy="173299"/>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10</xdr:col>
      <xdr:colOff>304799</xdr:colOff>
      <xdr:row>10</xdr:row>
      <xdr:rowOff>172279</xdr:rowOff>
    </xdr:from>
    <xdr:to>
      <xdr:col>10</xdr:col>
      <xdr:colOff>496956</xdr:colOff>
      <xdr:row>11</xdr:row>
      <xdr:rowOff>112644</xdr:rowOff>
    </xdr:to>
    <xdr:sp macro="" textlink="">
      <xdr:nvSpPr>
        <xdr:cNvPr id="9" name="正方形/長方形 8">
          <a:extLst>
            <a:ext uri="{FF2B5EF4-FFF2-40B4-BE49-F238E27FC236}">
              <a16:creationId xmlns:a16="http://schemas.microsoft.com/office/drawing/2014/main" id="{E3694332-65DF-D604-9F0D-A26C4A0CAA3A}"/>
            </a:ext>
          </a:extLst>
        </xdr:cNvPr>
        <xdr:cNvSpPr/>
      </xdr:nvSpPr>
      <xdr:spPr>
        <a:xfrm>
          <a:off x="7613373" y="2676940"/>
          <a:ext cx="192157" cy="172278"/>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472440</xdr:colOff>
      <xdr:row>14</xdr:row>
      <xdr:rowOff>0</xdr:rowOff>
    </xdr:from>
    <xdr:to>
      <xdr:col>15</xdr:col>
      <xdr:colOff>491056</xdr:colOff>
      <xdr:row>17</xdr:row>
      <xdr:rowOff>209643</xdr:rowOff>
    </xdr:to>
    <xdr:pic>
      <xdr:nvPicPr>
        <xdr:cNvPr id="10" name="図 9" descr="キーボードとマウス&#10;&#10;自動的に生成された説明">
          <a:extLst>
            <a:ext uri="{FF2B5EF4-FFF2-40B4-BE49-F238E27FC236}">
              <a16:creationId xmlns:a16="http://schemas.microsoft.com/office/drawing/2014/main" id="{23C56CCE-C245-46F3-829B-056C9CF361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84720" y="3390900"/>
          <a:ext cx="3866716" cy="895443"/>
        </a:xfrm>
        <a:prstGeom prst="rect">
          <a:avLst/>
        </a:prstGeom>
      </xdr:spPr>
    </xdr:pic>
    <xdr:clientData/>
  </xdr:twoCellAnchor>
  <xdr:twoCellAnchor>
    <xdr:from>
      <xdr:col>10</xdr:col>
      <xdr:colOff>9276</xdr:colOff>
      <xdr:row>17</xdr:row>
      <xdr:rowOff>11926</xdr:rowOff>
    </xdr:from>
    <xdr:to>
      <xdr:col>10</xdr:col>
      <xdr:colOff>220980</xdr:colOff>
      <xdr:row>17</xdr:row>
      <xdr:rowOff>161779</xdr:rowOff>
    </xdr:to>
    <xdr:sp macro="" textlink="">
      <xdr:nvSpPr>
        <xdr:cNvPr id="11" name="正方形/長方形 10">
          <a:extLst>
            <a:ext uri="{FF2B5EF4-FFF2-40B4-BE49-F238E27FC236}">
              <a16:creationId xmlns:a16="http://schemas.microsoft.com/office/drawing/2014/main" id="{E5E78287-5EC2-8A97-BECF-DD26BF7228A9}"/>
            </a:ext>
          </a:extLst>
        </xdr:cNvPr>
        <xdr:cNvSpPr/>
      </xdr:nvSpPr>
      <xdr:spPr>
        <a:xfrm>
          <a:off x="7316856" y="4088626"/>
          <a:ext cx="211704" cy="149853"/>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484060</xdr:colOff>
      <xdr:row>16</xdr:row>
      <xdr:rowOff>88126</xdr:rowOff>
    </xdr:from>
    <xdr:to>
      <xdr:col>10</xdr:col>
      <xdr:colOff>379242</xdr:colOff>
      <xdr:row>17</xdr:row>
      <xdr:rowOff>15240</xdr:rowOff>
    </xdr:to>
    <xdr:sp macro="" textlink="">
      <xdr:nvSpPr>
        <xdr:cNvPr id="12" name="正方形/長方形 11">
          <a:extLst>
            <a:ext uri="{FF2B5EF4-FFF2-40B4-BE49-F238E27FC236}">
              <a16:creationId xmlns:a16="http://schemas.microsoft.com/office/drawing/2014/main" id="{792DFDAC-5EE3-514B-EDD8-16BF3E52EA5B}"/>
            </a:ext>
          </a:extLst>
        </xdr:cNvPr>
        <xdr:cNvSpPr/>
      </xdr:nvSpPr>
      <xdr:spPr>
        <a:xfrm>
          <a:off x="7296340" y="3936226"/>
          <a:ext cx="390482" cy="155714"/>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13</xdr:col>
      <xdr:colOff>103059</xdr:colOff>
      <xdr:row>15</xdr:row>
      <xdr:rowOff>47096</xdr:rowOff>
    </xdr:from>
    <xdr:to>
      <xdr:col>13</xdr:col>
      <xdr:colOff>285457</xdr:colOff>
      <xdr:row>15</xdr:row>
      <xdr:rowOff>185226</xdr:rowOff>
    </xdr:to>
    <xdr:sp macro="" textlink="">
      <xdr:nvSpPr>
        <xdr:cNvPr id="13" name="正方形/長方形 12">
          <a:extLst>
            <a:ext uri="{FF2B5EF4-FFF2-40B4-BE49-F238E27FC236}">
              <a16:creationId xmlns:a16="http://schemas.microsoft.com/office/drawing/2014/main" id="{F7943C3B-1667-1B77-8A58-C1627F960555}"/>
            </a:ext>
          </a:extLst>
        </xdr:cNvPr>
        <xdr:cNvSpPr/>
      </xdr:nvSpPr>
      <xdr:spPr>
        <a:xfrm>
          <a:off x="9422319" y="3666596"/>
          <a:ext cx="182398" cy="13813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0</xdr:col>
      <xdr:colOff>182880</xdr:colOff>
      <xdr:row>0</xdr:row>
      <xdr:rowOff>76201</xdr:rowOff>
    </xdr:from>
    <xdr:ext cx="1467068" cy="548640"/>
    <xdr:sp macro="" textlink="">
      <xdr:nvSpPr>
        <xdr:cNvPr id="14" name="テキスト ボックス 13">
          <a:extLst>
            <a:ext uri="{FF2B5EF4-FFF2-40B4-BE49-F238E27FC236}">
              <a16:creationId xmlns:a16="http://schemas.microsoft.com/office/drawing/2014/main" id="{7126DF7C-1CF9-263D-DF4A-5412A86241E1}"/>
            </a:ext>
          </a:extLst>
        </xdr:cNvPr>
        <xdr:cNvSpPr txBox="1"/>
      </xdr:nvSpPr>
      <xdr:spPr>
        <a:xfrm>
          <a:off x="182880" y="76201"/>
          <a:ext cx="1467068" cy="5486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000"/>
            <a:t>表内の数式を高速削除</a:t>
          </a:r>
          <a:endParaRPr kumimoji="1" lang="en-US" altLang="ja-JP" sz="1000"/>
        </a:p>
        <a:p>
          <a:pPr algn="ctr"/>
          <a:r>
            <a:rPr kumimoji="1" lang="ja-JP" altLang="en-US" sz="1000"/>
            <a:t>頻度★★★</a:t>
          </a:r>
        </a:p>
        <a:p>
          <a:pPr algn="ctr"/>
          <a:endParaRPr kumimoji="1" lang="ja-JP" altLang="en-US" sz="1000"/>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9</xdr:col>
      <xdr:colOff>457572</xdr:colOff>
      <xdr:row>4</xdr:row>
      <xdr:rowOff>11337</xdr:rowOff>
    </xdr:from>
    <xdr:to>
      <xdr:col>15</xdr:col>
      <xdr:colOff>476188</xdr:colOff>
      <xdr:row>7</xdr:row>
      <xdr:rowOff>220980</xdr:rowOff>
    </xdr:to>
    <xdr:pic>
      <xdr:nvPicPr>
        <xdr:cNvPr id="2" name="図 1" descr="キーボードとマウス&#10;&#10;自動的に生成された説明">
          <a:extLst>
            <a:ext uri="{FF2B5EF4-FFF2-40B4-BE49-F238E27FC236}">
              <a16:creationId xmlns:a16="http://schemas.microsoft.com/office/drawing/2014/main" id="{BED5E882-84DB-498F-9E7B-A0F9ED123E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69852" y="910497"/>
          <a:ext cx="3866716" cy="895443"/>
        </a:xfrm>
        <a:prstGeom prst="rect">
          <a:avLst/>
        </a:prstGeom>
      </xdr:spPr>
    </xdr:pic>
    <xdr:clientData/>
  </xdr:twoCellAnchor>
  <xdr:twoCellAnchor>
    <xdr:from>
      <xdr:col>10</xdr:col>
      <xdr:colOff>381000</xdr:colOff>
      <xdr:row>4</xdr:row>
      <xdr:rowOff>30480</xdr:rowOff>
    </xdr:from>
    <xdr:to>
      <xdr:col>10</xdr:col>
      <xdr:colOff>594360</xdr:colOff>
      <xdr:row>4</xdr:row>
      <xdr:rowOff>144780</xdr:rowOff>
    </xdr:to>
    <xdr:sp macro="" textlink="">
      <xdr:nvSpPr>
        <xdr:cNvPr id="3" name="正方形/長方形 2">
          <a:extLst>
            <a:ext uri="{FF2B5EF4-FFF2-40B4-BE49-F238E27FC236}">
              <a16:creationId xmlns:a16="http://schemas.microsoft.com/office/drawing/2014/main" id="{0AB334D4-A543-4C93-849D-4A3E8AA08E76}"/>
            </a:ext>
          </a:extLst>
        </xdr:cNvPr>
        <xdr:cNvSpPr/>
      </xdr:nvSpPr>
      <xdr:spPr>
        <a:xfrm>
          <a:off x="7688580" y="929640"/>
          <a:ext cx="213360" cy="11430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457572</xdr:colOff>
      <xdr:row>8</xdr:row>
      <xdr:rowOff>224697</xdr:rowOff>
    </xdr:from>
    <xdr:to>
      <xdr:col>15</xdr:col>
      <xdr:colOff>476188</xdr:colOff>
      <xdr:row>12</xdr:row>
      <xdr:rowOff>205740</xdr:rowOff>
    </xdr:to>
    <xdr:pic>
      <xdr:nvPicPr>
        <xdr:cNvPr id="4" name="図 3" descr="キーボードとマウス&#10;&#10;自動的に生成された説明">
          <a:extLst>
            <a:ext uri="{FF2B5EF4-FFF2-40B4-BE49-F238E27FC236}">
              <a16:creationId xmlns:a16="http://schemas.microsoft.com/office/drawing/2014/main" id="{2A0DBFCD-0C0C-429C-B3D7-D9420A7AD0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69852" y="2038257"/>
          <a:ext cx="3866716" cy="895443"/>
        </a:xfrm>
        <a:prstGeom prst="rect">
          <a:avLst/>
        </a:prstGeom>
      </xdr:spPr>
    </xdr:pic>
    <xdr:clientData/>
  </xdr:twoCellAnchor>
  <xdr:twoCellAnchor>
    <xdr:from>
      <xdr:col>9</xdr:col>
      <xdr:colOff>463061</xdr:colOff>
      <xdr:row>11</xdr:row>
      <xdr:rowOff>225286</xdr:rowOff>
    </xdr:from>
    <xdr:to>
      <xdr:col>10</xdr:col>
      <xdr:colOff>192156</xdr:colOff>
      <xdr:row>12</xdr:row>
      <xdr:rowOff>169985</xdr:rowOff>
    </xdr:to>
    <xdr:sp macro="" textlink="">
      <xdr:nvSpPr>
        <xdr:cNvPr id="5" name="正方形/長方形 4">
          <a:extLst>
            <a:ext uri="{FF2B5EF4-FFF2-40B4-BE49-F238E27FC236}">
              <a16:creationId xmlns:a16="http://schemas.microsoft.com/office/drawing/2014/main" id="{8E3AD419-711B-4AE7-9412-BB61F2031840}"/>
            </a:ext>
          </a:extLst>
        </xdr:cNvPr>
        <xdr:cNvSpPr/>
      </xdr:nvSpPr>
      <xdr:spPr>
        <a:xfrm>
          <a:off x="7275341" y="2724646"/>
          <a:ext cx="224395" cy="173299"/>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10</xdr:col>
      <xdr:colOff>304799</xdr:colOff>
      <xdr:row>10</xdr:row>
      <xdr:rowOff>172279</xdr:rowOff>
    </xdr:from>
    <xdr:to>
      <xdr:col>10</xdr:col>
      <xdr:colOff>496956</xdr:colOff>
      <xdr:row>11</xdr:row>
      <xdr:rowOff>112644</xdr:rowOff>
    </xdr:to>
    <xdr:sp macro="" textlink="">
      <xdr:nvSpPr>
        <xdr:cNvPr id="6" name="正方形/長方形 5">
          <a:extLst>
            <a:ext uri="{FF2B5EF4-FFF2-40B4-BE49-F238E27FC236}">
              <a16:creationId xmlns:a16="http://schemas.microsoft.com/office/drawing/2014/main" id="{FDAC4A99-D7CB-4F01-B5BA-EF69745E9C4A}"/>
            </a:ext>
          </a:extLst>
        </xdr:cNvPr>
        <xdr:cNvSpPr/>
      </xdr:nvSpPr>
      <xdr:spPr>
        <a:xfrm>
          <a:off x="7612379" y="2443039"/>
          <a:ext cx="192157" cy="168965"/>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472440</xdr:colOff>
      <xdr:row>14</xdr:row>
      <xdr:rowOff>0</xdr:rowOff>
    </xdr:from>
    <xdr:to>
      <xdr:col>15</xdr:col>
      <xdr:colOff>491056</xdr:colOff>
      <xdr:row>17</xdr:row>
      <xdr:rowOff>209643</xdr:rowOff>
    </xdr:to>
    <xdr:pic>
      <xdr:nvPicPr>
        <xdr:cNvPr id="7" name="図 6" descr="キーボードとマウス&#10;&#10;自動的に生成された説明">
          <a:extLst>
            <a:ext uri="{FF2B5EF4-FFF2-40B4-BE49-F238E27FC236}">
              <a16:creationId xmlns:a16="http://schemas.microsoft.com/office/drawing/2014/main" id="{CD88435B-BCF2-4678-81D4-7F92ABA893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84720" y="3185160"/>
          <a:ext cx="3866716" cy="895443"/>
        </a:xfrm>
        <a:prstGeom prst="rect">
          <a:avLst/>
        </a:prstGeom>
      </xdr:spPr>
    </xdr:pic>
    <xdr:clientData/>
  </xdr:twoCellAnchor>
  <xdr:twoCellAnchor>
    <xdr:from>
      <xdr:col>10</xdr:col>
      <xdr:colOff>9276</xdr:colOff>
      <xdr:row>17</xdr:row>
      <xdr:rowOff>11926</xdr:rowOff>
    </xdr:from>
    <xdr:to>
      <xdr:col>10</xdr:col>
      <xdr:colOff>220980</xdr:colOff>
      <xdr:row>17</xdr:row>
      <xdr:rowOff>161779</xdr:rowOff>
    </xdr:to>
    <xdr:sp macro="" textlink="">
      <xdr:nvSpPr>
        <xdr:cNvPr id="8" name="正方形/長方形 7">
          <a:extLst>
            <a:ext uri="{FF2B5EF4-FFF2-40B4-BE49-F238E27FC236}">
              <a16:creationId xmlns:a16="http://schemas.microsoft.com/office/drawing/2014/main" id="{4A0F475D-8AE8-4361-9595-9447553AF290}"/>
            </a:ext>
          </a:extLst>
        </xdr:cNvPr>
        <xdr:cNvSpPr/>
      </xdr:nvSpPr>
      <xdr:spPr>
        <a:xfrm>
          <a:off x="7316856" y="3882886"/>
          <a:ext cx="211704" cy="149853"/>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484060</xdr:colOff>
      <xdr:row>16</xdr:row>
      <xdr:rowOff>88126</xdr:rowOff>
    </xdr:from>
    <xdr:to>
      <xdr:col>10</xdr:col>
      <xdr:colOff>379242</xdr:colOff>
      <xdr:row>17</xdr:row>
      <xdr:rowOff>15240</xdr:rowOff>
    </xdr:to>
    <xdr:sp macro="" textlink="">
      <xdr:nvSpPr>
        <xdr:cNvPr id="9" name="正方形/長方形 8">
          <a:extLst>
            <a:ext uri="{FF2B5EF4-FFF2-40B4-BE49-F238E27FC236}">
              <a16:creationId xmlns:a16="http://schemas.microsoft.com/office/drawing/2014/main" id="{CB17C013-3962-42E0-8B90-B581139DE39E}"/>
            </a:ext>
          </a:extLst>
        </xdr:cNvPr>
        <xdr:cNvSpPr/>
      </xdr:nvSpPr>
      <xdr:spPr>
        <a:xfrm>
          <a:off x="7296340" y="3730486"/>
          <a:ext cx="390482" cy="155714"/>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13</xdr:col>
      <xdr:colOff>154640</xdr:colOff>
      <xdr:row>15</xdr:row>
      <xdr:rowOff>179567</xdr:rowOff>
    </xdr:from>
    <xdr:to>
      <xdr:col>13</xdr:col>
      <xdr:colOff>334107</xdr:colOff>
      <xdr:row>16</xdr:row>
      <xdr:rowOff>93785</xdr:rowOff>
    </xdr:to>
    <xdr:sp macro="" textlink="">
      <xdr:nvSpPr>
        <xdr:cNvPr id="10" name="正方形/長方形 9">
          <a:extLst>
            <a:ext uri="{FF2B5EF4-FFF2-40B4-BE49-F238E27FC236}">
              <a16:creationId xmlns:a16="http://schemas.microsoft.com/office/drawing/2014/main" id="{5E931A2D-79F8-4D2F-8312-6720AE665812}"/>
            </a:ext>
          </a:extLst>
        </xdr:cNvPr>
        <xdr:cNvSpPr/>
      </xdr:nvSpPr>
      <xdr:spPr>
        <a:xfrm>
          <a:off x="9468625" y="3590982"/>
          <a:ext cx="179467" cy="142818"/>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0</xdr:col>
      <xdr:colOff>182880</xdr:colOff>
      <xdr:row>0</xdr:row>
      <xdr:rowOff>76200</xdr:rowOff>
    </xdr:from>
    <xdr:ext cx="1595309" cy="527538"/>
    <xdr:sp macro="" textlink="">
      <xdr:nvSpPr>
        <xdr:cNvPr id="11" name="テキスト ボックス 10">
          <a:extLst>
            <a:ext uri="{FF2B5EF4-FFF2-40B4-BE49-F238E27FC236}">
              <a16:creationId xmlns:a16="http://schemas.microsoft.com/office/drawing/2014/main" id="{F91F0FBB-1221-48FD-98CE-AEAA9329DBF6}"/>
            </a:ext>
          </a:extLst>
        </xdr:cNvPr>
        <xdr:cNvSpPr txBox="1"/>
      </xdr:nvSpPr>
      <xdr:spPr>
        <a:xfrm>
          <a:off x="182880" y="76200"/>
          <a:ext cx="1595309"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a:t>数式の結果を表示</a:t>
          </a:r>
          <a:endParaRPr kumimoji="1" lang="en-US" altLang="ja-JP" sz="1000"/>
        </a:p>
        <a:p>
          <a:pPr algn="ctr"/>
          <a:r>
            <a:rPr kumimoji="1" lang="ja-JP" altLang="en-US" sz="1000"/>
            <a:t>頻度★★★★</a:t>
          </a:r>
        </a:p>
        <a:p>
          <a:pPr algn="ctr"/>
          <a:endParaRPr kumimoji="1" lang="ja-JP" altLang="en-US" sz="10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175260</xdr:colOff>
      <xdr:row>1</xdr:row>
      <xdr:rowOff>53340</xdr:rowOff>
    </xdr:from>
    <xdr:ext cx="1595309" cy="527538"/>
    <xdr:sp macro="" textlink="">
      <xdr:nvSpPr>
        <xdr:cNvPr id="2" name="テキスト ボックス 1">
          <a:extLst>
            <a:ext uri="{FF2B5EF4-FFF2-40B4-BE49-F238E27FC236}">
              <a16:creationId xmlns:a16="http://schemas.microsoft.com/office/drawing/2014/main" id="{A28AEDFE-8DA2-4F88-A6CF-626BCD6B175B}"/>
            </a:ext>
          </a:extLst>
        </xdr:cNvPr>
        <xdr:cNvSpPr txBox="1"/>
      </xdr:nvSpPr>
      <xdr:spPr>
        <a:xfrm>
          <a:off x="175260" y="281940"/>
          <a:ext cx="1595309"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000"/>
            <a:t>行・列の入れ替え</a:t>
          </a:r>
          <a:endParaRPr kumimoji="1" lang="en-US" altLang="ja-JP" sz="1000"/>
        </a:p>
        <a:p>
          <a:pPr algn="ctr"/>
          <a:r>
            <a:rPr kumimoji="1" lang="ja-JP" altLang="en-US" sz="1000"/>
            <a:t>頻度★★★★</a:t>
          </a:r>
        </a:p>
        <a:p>
          <a:pPr algn="ctr"/>
          <a:endParaRPr kumimoji="1" lang="ja-JP" altLang="en-US" sz="1000"/>
        </a:p>
      </xdr:txBody>
    </xdr:sp>
    <xdr:clientData/>
  </xdr:oneCellAnchor>
  <xdr:twoCellAnchor>
    <xdr:from>
      <xdr:col>10</xdr:col>
      <xdr:colOff>0</xdr:colOff>
      <xdr:row>2</xdr:row>
      <xdr:rowOff>30480</xdr:rowOff>
    </xdr:from>
    <xdr:to>
      <xdr:col>15</xdr:col>
      <xdr:colOff>513916</xdr:colOff>
      <xdr:row>6</xdr:row>
      <xdr:rowOff>11523</xdr:rowOff>
    </xdr:to>
    <xdr:pic>
      <xdr:nvPicPr>
        <xdr:cNvPr id="3" name="図 2" descr="キーボードとマウス&#10;&#10;自動的に生成された説明">
          <a:extLst>
            <a:ext uri="{FF2B5EF4-FFF2-40B4-BE49-F238E27FC236}">
              <a16:creationId xmlns:a16="http://schemas.microsoft.com/office/drawing/2014/main" id="{B1AAE732-E6EE-468B-A126-F62F4CE84F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94420" y="487680"/>
          <a:ext cx="3866716" cy="895443"/>
        </a:xfrm>
        <a:prstGeom prst="rect">
          <a:avLst/>
        </a:prstGeom>
      </xdr:spPr>
    </xdr:pic>
    <xdr:clientData/>
  </xdr:twoCellAnchor>
  <xdr:twoCellAnchor>
    <xdr:from>
      <xdr:col>10</xdr:col>
      <xdr:colOff>45720</xdr:colOff>
      <xdr:row>4</xdr:row>
      <xdr:rowOff>137160</xdr:rowOff>
    </xdr:from>
    <xdr:to>
      <xdr:col>10</xdr:col>
      <xdr:colOff>436202</xdr:colOff>
      <xdr:row>5</xdr:row>
      <xdr:rowOff>64274</xdr:rowOff>
    </xdr:to>
    <xdr:sp macro="" textlink="">
      <xdr:nvSpPr>
        <xdr:cNvPr id="4" name="正方形/長方形 3">
          <a:extLst>
            <a:ext uri="{FF2B5EF4-FFF2-40B4-BE49-F238E27FC236}">
              <a16:creationId xmlns:a16="http://schemas.microsoft.com/office/drawing/2014/main" id="{CC40F408-91E7-4433-AD12-C3CEAD7768EF}"/>
            </a:ext>
          </a:extLst>
        </xdr:cNvPr>
        <xdr:cNvSpPr/>
      </xdr:nvSpPr>
      <xdr:spPr>
        <a:xfrm>
          <a:off x="8740140" y="1051560"/>
          <a:ext cx="390482" cy="155714"/>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662940</xdr:colOff>
      <xdr:row>13</xdr:row>
      <xdr:rowOff>7620</xdr:rowOff>
    </xdr:from>
    <xdr:to>
      <xdr:col>15</xdr:col>
      <xdr:colOff>506296</xdr:colOff>
      <xdr:row>16</xdr:row>
      <xdr:rowOff>217263</xdr:rowOff>
    </xdr:to>
    <xdr:pic>
      <xdr:nvPicPr>
        <xdr:cNvPr id="5" name="図 4" descr="キーボードとマウス&#10;&#10;自動的に生成された説明">
          <a:extLst>
            <a:ext uri="{FF2B5EF4-FFF2-40B4-BE49-F238E27FC236}">
              <a16:creationId xmlns:a16="http://schemas.microsoft.com/office/drawing/2014/main" id="{BC5FA92A-FD00-6B93-1E13-661EB184B7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86800" y="2979420"/>
          <a:ext cx="3866716" cy="895443"/>
        </a:xfrm>
        <a:prstGeom prst="rect">
          <a:avLst/>
        </a:prstGeom>
      </xdr:spPr>
    </xdr:pic>
    <xdr:clientData/>
  </xdr:twoCellAnchor>
  <xdr:twoCellAnchor>
    <xdr:from>
      <xdr:col>10</xdr:col>
      <xdr:colOff>30480</xdr:colOff>
      <xdr:row>16</xdr:row>
      <xdr:rowOff>15240</xdr:rowOff>
    </xdr:from>
    <xdr:to>
      <xdr:col>10</xdr:col>
      <xdr:colOff>259080</xdr:colOff>
      <xdr:row>16</xdr:row>
      <xdr:rowOff>160020</xdr:rowOff>
    </xdr:to>
    <xdr:sp macro="" textlink="">
      <xdr:nvSpPr>
        <xdr:cNvPr id="6" name="正方形/長方形 5">
          <a:extLst>
            <a:ext uri="{FF2B5EF4-FFF2-40B4-BE49-F238E27FC236}">
              <a16:creationId xmlns:a16="http://schemas.microsoft.com/office/drawing/2014/main" id="{D81E10DD-7667-FE7E-7EF5-A104CCF93B9F}"/>
            </a:ext>
          </a:extLst>
        </xdr:cNvPr>
        <xdr:cNvSpPr/>
      </xdr:nvSpPr>
      <xdr:spPr>
        <a:xfrm>
          <a:off x="8724900" y="3672840"/>
          <a:ext cx="228600"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1051</xdr:colOff>
      <xdr:row>1</xdr:row>
      <xdr:rowOff>219074</xdr:rowOff>
    </xdr:from>
    <xdr:to>
      <xdr:col>11</xdr:col>
      <xdr:colOff>332941</xdr:colOff>
      <xdr:row>5</xdr:row>
      <xdr:rowOff>200117</xdr:rowOff>
    </xdr:to>
    <xdr:pic>
      <xdr:nvPicPr>
        <xdr:cNvPr id="2" name="図 1" descr="キーボードとマウス&#10;&#10;自動的に生成された説明">
          <a:extLst>
            <a:ext uri="{FF2B5EF4-FFF2-40B4-BE49-F238E27FC236}">
              <a16:creationId xmlns:a16="http://schemas.microsoft.com/office/drawing/2014/main" id="{170E7285-6613-4B04-AEEC-49C859CD63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89423" y="450302"/>
          <a:ext cx="3695201" cy="905953"/>
        </a:xfrm>
        <a:prstGeom prst="rect">
          <a:avLst/>
        </a:prstGeom>
      </xdr:spPr>
    </xdr:pic>
    <xdr:clientData/>
  </xdr:twoCellAnchor>
  <xdr:twoCellAnchor>
    <xdr:from>
      <xdr:col>6</xdr:col>
      <xdr:colOff>31531</xdr:colOff>
      <xdr:row>5</xdr:row>
      <xdr:rowOff>10511</xdr:rowOff>
    </xdr:from>
    <xdr:to>
      <xdr:col>6</xdr:col>
      <xdr:colOff>260131</xdr:colOff>
      <xdr:row>5</xdr:row>
      <xdr:rowOff>155291</xdr:rowOff>
    </xdr:to>
    <xdr:sp macro="" textlink="">
      <xdr:nvSpPr>
        <xdr:cNvPr id="3" name="正方形/長方形 2">
          <a:extLst>
            <a:ext uri="{FF2B5EF4-FFF2-40B4-BE49-F238E27FC236}">
              <a16:creationId xmlns:a16="http://schemas.microsoft.com/office/drawing/2014/main" id="{3A956D9B-E464-4942-9A34-A01CC4B1AB25}"/>
            </a:ext>
          </a:extLst>
        </xdr:cNvPr>
        <xdr:cNvSpPr/>
      </xdr:nvSpPr>
      <xdr:spPr>
        <a:xfrm>
          <a:off x="4219903" y="1166649"/>
          <a:ext cx="228600"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8</xdr:col>
      <xdr:colOff>588579</xdr:colOff>
      <xdr:row>3</xdr:row>
      <xdr:rowOff>173421</xdr:rowOff>
    </xdr:from>
    <xdr:to>
      <xdr:col>9</xdr:col>
      <xdr:colOff>65689</xdr:colOff>
      <xdr:row>4</xdr:row>
      <xdr:rowOff>81720</xdr:rowOff>
    </xdr:to>
    <xdr:sp macro="" textlink="">
      <xdr:nvSpPr>
        <xdr:cNvPr id="4" name="正方形/長方形 3">
          <a:extLst>
            <a:ext uri="{FF2B5EF4-FFF2-40B4-BE49-F238E27FC236}">
              <a16:creationId xmlns:a16="http://schemas.microsoft.com/office/drawing/2014/main" id="{F2B83BDD-D266-CA5C-0026-F1B794552A05}"/>
            </a:ext>
          </a:extLst>
        </xdr:cNvPr>
        <xdr:cNvSpPr/>
      </xdr:nvSpPr>
      <xdr:spPr>
        <a:xfrm>
          <a:off x="6122276" y="867104"/>
          <a:ext cx="149772" cy="139526"/>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6</xdr:col>
      <xdr:colOff>1051</xdr:colOff>
      <xdr:row>7</xdr:row>
      <xdr:rowOff>219075</xdr:rowOff>
    </xdr:from>
    <xdr:to>
      <xdr:col>11</xdr:col>
      <xdr:colOff>332941</xdr:colOff>
      <xdr:row>11</xdr:row>
      <xdr:rowOff>200118</xdr:rowOff>
    </xdr:to>
    <xdr:pic>
      <xdr:nvPicPr>
        <xdr:cNvPr id="5" name="図 4" descr="キーボードとマウス&#10;&#10;自動的に生成された説明">
          <a:extLst>
            <a:ext uri="{FF2B5EF4-FFF2-40B4-BE49-F238E27FC236}">
              <a16:creationId xmlns:a16="http://schemas.microsoft.com/office/drawing/2014/main" id="{6689530C-6E2E-724A-FDED-C4D2D9E109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89423" y="1837668"/>
          <a:ext cx="3695201" cy="905953"/>
        </a:xfrm>
        <a:prstGeom prst="rect">
          <a:avLst/>
        </a:prstGeom>
      </xdr:spPr>
    </xdr:pic>
    <xdr:clientData/>
  </xdr:twoCellAnchor>
  <xdr:twoCellAnchor>
    <xdr:from>
      <xdr:col>6</xdr:col>
      <xdr:colOff>31531</xdr:colOff>
      <xdr:row>11</xdr:row>
      <xdr:rowOff>10512</xdr:rowOff>
    </xdr:from>
    <xdr:to>
      <xdr:col>6</xdr:col>
      <xdr:colOff>260131</xdr:colOff>
      <xdr:row>11</xdr:row>
      <xdr:rowOff>155292</xdr:rowOff>
    </xdr:to>
    <xdr:sp macro="" textlink="">
      <xdr:nvSpPr>
        <xdr:cNvPr id="6" name="正方形/長方形 5">
          <a:extLst>
            <a:ext uri="{FF2B5EF4-FFF2-40B4-BE49-F238E27FC236}">
              <a16:creationId xmlns:a16="http://schemas.microsoft.com/office/drawing/2014/main" id="{0677C3F9-8622-7353-DC50-0F882213A34A}"/>
            </a:ext>
          </a:extLst>
        </xdr:cNvPr>
        <xdr:cNvSpPr/>
      </xdr:nvSpPr>
      <xdr:spPr>
        <a:xfrm>
          <a:off x="4219903" y="2554015"/>
          <a:ext cx="228600"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8</xdr:col>
      <xdr:colOff>430924</xdr:colOff>
      <xdr:row>9</xdr:row>
      <xdr:rowOff>178677</xdr:rowOff>
    </xdr:from>
    <xdr:to>
      <xdr:col>8</xdr:col>
      <xdr:colOff>580696</xdr:colOff>
      <xdr:row>10</xdr:row>
      <xdr:rowOff>86975</xdr:rowOff>
    </xdr:to>
    <xdr:sp macro="" textlink="">
      <xdr:nvSpPr>
        <xdr:cNvPr id="7" name="正方形/長方形 6">
          <a:extLst>
            <a:ext uri="{FF2B5EF4-FFF2-40B4-BE49-F238E27FC236}">
              <a16:creationId xmlns:a16="http://schemas.microsoft.com/office/drawing/2014/main" id="{5DE08396-9955-9672-3DCE-4F729980DC4B}"/>
            </a:ext>
          </a:extLst>
        </xdr:cNvPr>
        <xdr:cNvSpPr/>
      </xdr:nvSpPr>
      <xdr:spPr>
        <a:xfrm>
          <a:off x="5964621" y="2259725"/>
          <a:ext cx="149772" cy="139526"/>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1</xdr:col>
      <xdr:colOff>31530</xdr:colOff>
      <xdr:row>9</xdr:row>
      <xdr:rowOff>220717</xdr:rowOff>
    </xdr:from>
    <xdr:ext cx="2766646" cy="527538"/>
    <xdr:sp macro="" textlink="">
      <xdr:nvSpPr>
        <xdr:cNvPr id="9" name="テキスト ボックス 8">
          <a:extLst>
            <a:ext uri="{FF2B5EF4-FFF2-40B4-BE49-F238E27FC236}">
              <a16:creationId xmlns:a16="http://schemas.microsoft.com/office/drawing/2014/main" id="{D3F9557E-B70F-47FE-ACA6-47B173AE9721}"/>
            </a:ext>
          </a:extLst>
        </xdr:cNvPr>
        <xdr:cNvSpPr txBox="1"/>
      </xdr:nvSpPr>
      <xdr:spPr>
        <a:xfrm>
          <a:off x="352096" y="2301765"/>
          <a:ext cx="2766646"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900"/>
            <a:t>日付・時刻の自動更新</a:t>
          </a:r>
          <a:endParaRPr kumimoji="1" lang="en-US" altLang="ja-JP" sz="900"/>
        </a:p>
        <a:p>
          <a:pPr algn="l"/>
          <a:r>
            <a:rPr kumimoji="1" lang="ja-JP" altLang="en-US" sz="900"/>
            <a:t>頻度★★★★</a:t>
          </a:r>
        </a:p>
        <a:p>
          <a:pPr algn="l"/>
          <a:endParaRPr kumimoji="1" lang="ja-JP" altLang="en-US" sz="900"/>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4</xdr:col>
      <xdr:colOff>0</xdr:colOff>
      <xdr:row>4</xdr:row>
      <xdr:rowOff>0</xdr:rowOff>
    </xdr:from>
    <xdr:to>
      <xdr:col>9</xdr:col>
      <xdr:colOff>342401</xdr:colOff>
      <xdr:row>7</xdr:row>
      <xdr:rowOff>200559</xdr:rowOff>
    </xdr:to>
    <xdr:pic>
      <xdr:nvPicPr>
        <xdr:cNvPr id="2" name="図 1" descr="キーボードとマウス&#10;&#10;自動的に生成された説明">
          <a:extLst>
            <a:ext uri="{FF2B5EF4-FFF2-40B4-BE49-F238E27FC236}">
              <a16:creationId xmlns:a16="http://schemas.microsoft.com/office/drawing/2014/main" id="{130C585B-A3AB-4882-82B3-8F87BFC9C9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5234" y="836023"/>
          <a:ext cx="3695201" cy="905953"/>
        </a:xfrm>
        <a:prstGeom prst="rect">
          <a:avLst/>
        </a:prstGeom>
      </xdr:spPr>
    </xdr:pic>
    <xdr:clientData/>
  </xdr:twoCellAnchor>
  <xdr:twoCellAnchor>
    <xdr:from>
      <xdr:col>4</xdr:col>
      <xdr:colOff>409303</xdr:colOff>
      <xdr:row>7</xdr:row>
      <xdr:rowOff>1</xdr:rowOff>
    </xdr:from>
    <xdr:to>
      <xdr:col>4</xdr:col>
      <xdr:colOff>570412</xdr:colOff>
      <xdr:row>7</xdr:row>
      <xdr:rowOff>144781</xdr:rowOff>
    </xdr:to>
    <xdr:sp macro="" textlink="">
      <xdr:nvSpPr>
        <xdr:cNvPr id="3" name="正方形/長方形 2">
          <a:extLst>
            <a:ext uri="{FF2B5EF4-FFF2-40B4-BE49-F238E27FC236}">
              <a16:creationId xmlns:a16="http://schemas.microsoft.com/office/drawing/2014/main" id="{8325512A-0F0A-4B3D-A94A-2AC483789629}"/>
            </a:ext>
          </a:extLst>
        </xdr:cNvPr>
        <xdr:cNvSpPr/>
      </xdr:nvSpPr>
      <xdr:spPr>
        <a:xfrm>
          <a:off x="3644537" y="1541418"/>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5</xdr:col>
      <xdr:colOff>213360</xdr:colOff>
      <xdr:row>6</xdr:row>
      <xdr:rowOff>87086</xdr:rowOff>
    </xdr:from>
    <xdr:to>
      <xdr:col>5</xdr:col>
      <xdr:colOff>374469</xdr:colOff>
      <xdr:row>6</xdr:row>
      <xdr:rowOff>231866</xdr:rowOff>
    </xdr:to>
    <xdr:sp macro="" textlink="">
      <xdr:nvSpPr>
        <xdr:cNvPr id="4" name="正方形/長方形 3">
          <a:extLst>
            <a:ext uri="{FF2B5EF4-FFF2-40B4-BE49-F238E27FC236}">
              <a16:creationId xmlns:a16="http://schemas.microsoft.com/office/drawing/2014/main" id="{02C3A5A9-07FF-609A-7E2C-0F9FB7C70BCA}"/>
            </a:ext>
          </a:extLst>
        </xdr:cNvPr>
        <xdr:cNvSpPr/>
      </xdr:nvSpPr>
      <xdr:spPr>
        <a:xfrm>
          <a:off x="4119154" y="1393372"/>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4</xdr:col>
      <xdr:colOff>0</xdr:colOff>
      <xdr:row>2</xdr:row>
      <xdr:rowOff>0</xdr:rowOff>
    </xdr:from>
    <xdr:ext cx="2766646" cy="527538"/>
    <xdr:sp macro="" textlink="">
      <xdr:nvSpPr>
        <xdr:cNvPr id="5" name="テキスト ボックス 4">
          <a:extLst>
            <a:ext uri="{FF2B5EF4-FFF2-40B4-BE49-F238E27FC236}">
              <a16:creationId xmlns:a16="http://schemas.microsoft.com/office/drawing/2014/main" id="{3621957A-9B46-47B2-B718-315C87A9D2BF}"/>
            </a:ext>
          </a:extLst>
        </xdr:cNvPr>
        <xdr:cNvSpPr txBox="1"/>
      </xdr:nvSpPr>
      <xdr:spPr>
        <a:xfrm>
          <a:off x="3235234" y="339634"/>
          <a:ext cx="2766646"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900"/>
            <a:t>クリップボード</a:t>
          </a:r>
          <a:endParaRPr kumimoji="1" lang="en-US" altLang="ja-JP" sz="900"/>
        </a:p>
        <a:p>
          <a:pPr algn="l"/>
          <a:r>
            <a:rPr kumimoji="1" lang="ja-JP" altLang="en-US" sz="900"/>
            <a:t>頻度★★</a:t>
          </a: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6</xdr:col>
      <xdr:colOff>0</xdr:colOff>
      <xdr:row>1</xdr:row>
      <xdr:rowOff>0</xdr:rowOff>
    </xdr:from>
    <xdr:to>
      <xdr:col>11</xdr:col>
      <xdr:colOff>337638</xdr:colOff>
      <xdr:row>4</xdr:row>
      <xdr:rowOff>220153</xdr:rowOff>
    </xdr:to>
    <xdr:pic>
      <xdr:nvPicPr>
        <xdr:cNvPr id="3" name="図 2" descr="キーボードとマウス&#10;&#10;自動的に生成された説明">
          <a:extLst>
            <a:ext uri="{FF2B5EF4-FFF2-40B4-BE49-F238E27FC236}">
              <a16:creationId xmlns:a16="http://schemas.microsoft.com/office/drawing/2014/main" id="{FE6E68C2-578D-4BEE-89C5-AD393ADEC5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7275" y="228600"/>
          <a:ext cx="3695201" cy="905953"/>
        </a:xfrm>
        <a:prstGeom prst="rect">
          <a:avLst/>
        </a:prstGeom>
      </xdr:spPr>
    </xdr:pic>
    <xdr:clientData/>
  </xdr:twoCellAnchor>
  <xdr:twoCellAnchor>
    <xdr:from>
      <xdr:col>6</xdr:col>
      <xdr:colOff>52388</xdr:colOff>
      <xdr:row>4</xdr:row>
      <xdr:rowOff>33337</xdr:rowOff>
    </xdr:from>
    <xdr:to>
      <xdr:col>6</xdr:col>
      <xdr:colOff>213497</xdr:colOff>
      <xdr:row>4</xdr:row>
      <xdr:rowOff>178117</xdr:rowOff>
    </xdr:to>
    <xdr:sp macro="" textlink="">
      <xdr:nvSpPr>
        <xdr:cNvPr id="4" name="正方形/長方形 3">
          <a:extLst>
            <a:ext uri="{FF2B5EF4-FFF2-40B4-BE49-F238E27FC236}">
              <a16:creationId xmlns:a16="http://schemas.microsoft.com/office/drawing/2014/main" id="{38B4D75B-7C04-4264-A7DC-E2B9189F5F6D}"/>
            </a:ext>
          </a:extLst>
        </xdr:cNvPr>
        <xdr:cNvSpPr/>
      </xdr:nvSpPr>
      <xdr:spPr>
        <a:xfrm>
          <a:off x="4919663" y="947737"/>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6</xdr:col>
      <xdr:colOff>661989</xdr:colOff>
      <xdr:row>2</xdr:row>
      <xdr:rowOff>200025</xdr:rowOff>
    </xdr:from>
    <xdr:to>
      <xdr:col>7</xdr:col>
      <xdr:colOff>151585</xdr:colOff>
      <xdr:row>3</xdr:row>
      <xdr:rowOff>116205</xdr:rowOff>
    </xdr:to>
    <xdr:sp macro="" textlink="">
      <xdr:nvSpPr>
        <xdr:cNvPr id="5" name="正方形/長方形 4">
          <a:extLst>
            <a:ext uri="{FF2B5EF4-FFF2-40B4-BE49-F238E27FC236}">
              <a16:creationId xmlns:a16="http://schemas.microsoft.com/office/drawing/2014/main" id="{1805E3F8-3B2C-65A4-B7C2-06DE24662C9A}"/>
            </a:ext>
          </a:extLst>
        </xdr:cNvPr>
        <xdr:cNvSpPr/>
      </xdr:nvSpPr>
      <xdr:spPr>
        <a:xfrm>
          <a:off x="5529264" y="657225"/>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6</xdr:col>
      <xdr:colOff>0</xdr:colOff>
      <xdr:row>5</xdr:row>
      <xdr:rowOff>42863</xdr:rowOff>
    </xdr:from>
    <xdr:to>
      <xdr:col>11</xdr:col>
      <xdr:colOff>337638</xdr:colOff>
      <xdr:row>9</xdr:row>
      <xdr:rowOff>34416</xdr:rowOff>
    </xdr:to>
    <xdr:pic>
      <xdr:nvPicPr>
        <xdr:cNvPr id="6" name="図 5" descr="キーボードとマウス&#10;&#10;自動的に生成された説明">
          <a:extLst>
            <a:ext uri="{FF2B5EF4-FFF2-40B4-BE49-F238E27FC236}">
              <a16:creationId xmlns:a16="http://schemas.microsoft.com/office/drawing/2014/main" id="{E408710D-C209-2802-AECF-DA6A82C74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7275" y="1185863"/>
          <a:ext cx="3695201" cy="905953"/>
        </a:xfrm>
        <a:prstGeom prst="rect">
          <a:avLst/>
        </a:prstGeom>
      </xdr:spPr>
    </xdr:pic>
    <xdr:clientData/>
  </xdr:twoCellAnchor>
  <xdr:twoCellAnchor>
    <xdr:from>
      <xdr:col>6</xdr:col>
      <xdr:colOff>52388</xdr:colOff>
      <xdr:row>8</xdr:row>
      <xdr:rowOff>76200</xdr:rowOff>
    </xdr:from>
    <xdr:to>
      <xdr:col>6</xdr:col>
      <xdr:colOff>213497</xdr:colOff>
      <xdr:row>8</xdr:row>
      <xdr:rowOff>220980</xdr:rowOff>
    </xdr:to>
    <xdr:sp macro="" textlink="">
      <xdr:nvSpPr>
        <xdr:cNvPr id="7" name="正方形/長方形 6">
          <a:extLst>
            <a:ext uri="{FF2B5EF4-FFF2-40B4-BE49-F238E27FC236}">
              <a16:creationId xmlns:a16="http://schemas.microsoft.com/office/drawing/2014/main" id="{C22303D7-E479-4F46-FC52-D5E83B4FD655}"/>
            </a:ext>
          </a:extLst>
        </xdr:cNvPr>
        <xdr:cNvSpPr/>
      </xdr:nvSpPr>
      <xdr:spPr>
        <a:xfrm>
          <a:off x="4919663" y="1905000"/>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7</xdr:col>
      <xdr:colOff>119063</xdr:colOff>
      <xdr:row>6</xdr:row>
      <xdr:rowOff>85725</xdr:rowOff>
    </xdr:from>
    <xdr:to>
      <xdr:col>7</xdr:col>
      <xdr:colOff>280172</xdr:colOff>
      <xdr:row>7</xdr:row>
      <xdr:rowOff>1905</xdr:rowOff>
    </xdr:to>
    <xdr:sp macro="" textlink="">
      <xdr:nvSpPr>
        <xdr:cNvPr id="8" name="正方形/長方形 7">
          <a:extLst>
            <a:ext uri="{FF2B5EF4-FFF2-40B4-BE49-F238E27FC236}">
              <a16:creationId xmlns:a16="http://schemas.microsoft.com/office/drawing/2014/main" id="{7509AD3C-A0C9-8F21-F856-F4E27AE23B04}"/>
            </a:ext>
          </a:extLst>
        </xdr:cNvPr>
        <xdr:cNvSpPr/>
      </xdr:nvSpPr>
      <xdr:spPr>
        <a:xfrm>
          <a:off x="5657851" y="1457325"/>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5</xdr:col>
      <xdr:colOff>66675</xdr:colOff>
      <xdr:row>9</xdr:row>
      <xdr:rowOff>119062</xdr:rowOff>
    </xdr:from>
    <xdr:ext cx="1595309" cy="527538"/>
    <xdr:sp macro="" textlink="">
      <xdr:nvSpPr>
        <xdr:cNvPr id="2" name="テキスト ボックス 1">
          <a:extLst>
            <a:ext uri="{FF2B5EF4-FFF2-40B4-BE49-F238E27FC236}">
              <a16:creationId xmlns:a16="http://schemas.microsoft.com/office/drawing/2014/main" id="{096B4E8A-2AD5-4845-8ADE-D4A78D9CE833}"/>
            </a:ext>
          </a:extLst>
        </xdr:cNvPr>
        <xdr:cNvSpPr txBox="1"/>
      </xdr:nvSpPr>
      <xdr:spPr>
        <a:xfrm>
          <a:off x="4262438" y="2176462"/>
          <a:ext cx="1595309"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000"/>
            <a:t>セルのコピー①</a:t>
          </a:r>
          <a:endParaRPr kumimoji="1" lang="en-US" altLang="ja-JP" sz="1000"/>
        </a:p>
        <a:p>
          <a:pPr algn="ctr"/>
          <a:r>
            <a:rPr kumimoji="1" lang="ja-JP" altLang="en-US" sz="1000"/>
            <a:t>頻度★★★★</a:t>
          </a:r>
        </a:p>
        <a:p>
          <a:pPr algn="ctr"/>
          <a:endParaRPr kumimoji="1" lang="ja-JP" altLang="en-US" sz="1000"/>
        </a:p>
      </xdr:txBody>
    </xdr:sp>
    <xdr:clientData/>
  </xdr:oneCellAnchor>
  <xdr:twoCellAnchor>
    <xdr:from>
      <xdr:col>5</xdr:col>
      <xdr:colOff>614362</xdr:colOff>
      <xdr:row>11</xdr:row>
      <xdr:rowOff>161925</xdr:rowOff>
    </xdr:from>
    <xdr:to>
      <xdr:col>11</xdr:col>
      <xdr:colOff>280488</xdr:colOff>
      <xdr:row>15</xdr:row>
      <xdr:rowOff>153478</xdr:rowOff>
    </xdr:to>
    <xdr:pic>
      <xdr:nvPicPr>
        <xdr:cNvPr id="11" name="図 10" descr="キーボードとマウス&#10;&#10;自動的に生成された説明">
          <a:extLst>
            <a:ext uri="{FF2B5EF4-FFF2-40B4-BE49-F238E27FC236}">
              <a16:creationId xmlns:a16="http://schemas.microsoft.com/office/drawing/2014/main" id="{6DA38C84-5E91-43E3-857B-A27A4BF479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10125" y="2676525"/>
          <a:ext cx="3695201" cy="905953"/>
        </a:xfrm>
        <a:prstGeom prst="rect">
          <a:avLst/>
        </a:prstGeom>
      </xdr:spPr>
    </xdr:pic>
    <xdr:clientData/>
  </xdr:twoCellAnchor>
  <xdr:twoCellAnchor>
    <xdr:from>
      <xdr:col>6</xdr:col>
      <xdr:colOff>352427</xdr:colOff>
      <xdr:row>11</xdr:row>
      <xdr:rowOff>200025</xdr:rowOff>
    </xdr:from>
    <xdr:to>
      <xdr:col>6</xdr:col>
      <xdr:colOff>513536</xdr:colOff>
      <xdr:row>12</xdr:row>
      <xdr:rowOff>71438</xdr:rowOff>
    </xdr:to>
    <xdr:sp macro="" textlink="">
      <xdr:nvSpPr>
        <xdr:cNvPr id="12" name="正方形/長方形 11">
          <a:extLst>
            <a:ext uri="{FF2B5EF4-FFF2-40B4-BE49-F238E27FC236}">
              <a16:creationId xmlns:a16="http://schemas.microsoft.com/office/drawing/2014/main" id="{0372423C-A2F2-4B53-B504-E923870B7601}"/>
            </a:ext>
          </a:extLst>
        </xdr:cNvPr>
        <xdr:cNvSpPr/>
      </xdr:nvSpPr>
      <xdr:spPr>
        <a:xfrm>
          <a:off x="5219702" y="2714625"/>
          <a:ext cx="161109" cy="100013"/>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1</xdr:row>
      <xdr:rowOff>0</xdr:rowOff>
    </xdr:from>
    <xdr:to>
      <xdr:col>11</xdr:col>
      <xdr:colOff>337638</xdr:colOff>
      <xdr:row>4</xdr:row>
      <xdr:rowOff>220153</xdr:rowOff>
    </xdr:to>
    <xdr:pic>
      <xdr:nvPicPr>
        <xdr:cNvPr id="2" name="図 1" descr="キーボードとマウス&#10;&#10;自動的に生成された説明">
          <a:extLst>
            <a:ext uri="{FF2B5EF4-FFF2-40B4-BE49-F238E27FC236}">
              <a16:creationId xmlns:a16="http://schemas.microsoft.com/office/drawing/2014/main" id="{0C24BAF3-AA89-41DF-B0A4-E586518AD2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1560" y="228600"/>
          <a:ext cx="3690438" cy="905953"/>
        </a:xfrm>
        <a:prstGeom prst="rect">
          <a:avLst/>
        </a:prstGeom>
      </xdr:spPr>
    </xdr:pic>
    <xdr:clientData/>
  </xdr:twoCellAnchor>
  <xdr:twoCellAnchor>
    <xdr:from>
      <xdr:col>6</xdr:col>
      <xdr:colOff>409577</xdr:colOff>
      <xdr:row>1</xdr:row>
      <xdr:rowOff>38100</xdr:rowOff>
    </xdr:from>
    <xdr:to>
      <xdr:col>6</xdr:col>
      <xdr:colOff>570686</xdr:colOff>
      <xdr:row>1</xdr:row>
      <xdr:rowOff>138113</xdr:rowOff>
    </xdr:to>
    <xdr:sp macro="" textlink="">
      <xdr:nvSpPr>
        <xdr:cNvPr id="4" name="正方形/長方形 3">
          <a:extLst>
            <a:ext uri="{FF2B5EF4-FFF2-40B4-BE49-F238E27FC236}">
              <a16:creationId xmlns:a16="http://schemas.microsoft.com/office/drawing/2014/main" id="{84FA3B24-0F2F-454A-BFEE-BA67B8907635}"/>
            </a:ext>
          </a:extLst>
        </xdr:cNvPr>
        <xdr:cNvSpPr/>
      </xdr:nvSpPr>
      <xdr:spPr>
        <a:xfrm>
          <a:off x="5276852" y="266700"/>
          <a:ext cx="161109" cy="100013"/>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6</xdr:col>
      <xdr:colOff>0</xdr:colOff>
      <xdr:row>5</xdr:row>
      <xdr:rowOff>42863</xdr:rowOff>
    </xdr:from>
    <xdr:to>
      <xdr:col>11</xdr:col>
      <xdr:colOff>337638</xdr:colOff>
      <xdr:row>9</xdr:row>
      <xdr:rowOff>34416</xdr:rowOff>
    </xdr:to>
    <xdr:pic>
      <xdr:nvPicPr>
        <xdr:cNvPr id="5" name="図 4" descr="キーボードとマウス&#10;&#10;自動的に生成された説明">
          <a:extLst>
            <a:ext uri="{FF2B5EF4-FFF2-40B4-BE49-F238E27FC236}">
              <a16:creationId xmlns:a16="http://schemas.microsoft.com/office/drawing/2014/main" id="{88743E6B-621D-4363-94F8-6648A0A103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1560" y="1185863"/>
          <a:ext cx="3690438" cy="905953"/>
        </a:xfrm>
        <a:prstGeom prst="rect">
          <a:avLst/>
        </a:prstGeom>
      </xdr:spPr>
    </xdr:pic>
    <xdr:clientData/>
  </xdr:twoCellAnchor>
  <xdr:twoCellAnchor>
    <xdr:from>
      <xdr:col>6</xdr:col>
      <xdr:colOff>52388</xdr:colOff>
      <xdr:row>8</xdr:row>
      <xdr:rowOff>76200</xdr:rowOff>
    </xdr:from>
    <xdr:to>
      <xdr:col>6</xdr:col>
      <xdr:colOff>213497</xdr:colOff>
      <xdr:row>8</xdr:row>
      <xdr:rowOff>220980</xdr:rowOff>
    </xdr:to>
    <xdr:sp macro="" textlink="">
      <xdr:nvSpPr>
        <xdr:cNvPr id="6" name="正方形/長方形 5">
          <a:extLst>
            <a:ext uri="{FF2B5EF4-FFF2-40B4-BE49-F238E27FC236}">
              <a16:creationId xmlns:a16="http://schemas.microsoft.com/office/drawing/2014/main" id="{BFBA03BE-32FC-421A-ADEF-908894927DFE}"/>
            </a:ext>
          </a:extLst>
        </xdr:cNvPr>
        <xdr:cNvSpPr/>
      </xdr:nvSpPr>
      <xdr:spPr>
        <a:xfrm>
          <a:off x="4913948" y="1905000"/>
          <a:ext cx="161109" cy="1447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9</xdr:col>
      <xdr:colOff>180975</xdr:colOff>
      <xdr:row>6</xdr:row>
      <xdr:rowOff>95249</xdr:rowOff>
    </xdr:from>
    <xdr:to>
      <xdr:col>9</xdr:col>
      <xdr:colOff>371475</xdr:colOff>
      <xdr:row>7</xdr:row>
      <xdr:rowOff>142874</xdr:rowOff>
    </xdr:to>
    <xdr:sp macro="" textlink="">
      <xdr:nvSpPr>
        <xdr:cNvPr id="8" name="正方形/長方形 7">
          <a:extLst>
            <a:ext uri="{FF2B5EF4-FFF2-40B4-BE49-F238E27FC236}">
              <a16:creationId xmlns:a16="http://schemas.microsoft.com/office/drawing/2014/main" id="{605140EB-51D5-D846-BD15-605B72E80D31}"/>
            </a:ext>
          </a:extLst>
        </xdr:cNvPr>
        <xdr:cNvSpPr/>
      </xdr:nvSpPr>
      <xdr:spPr>
        <a:xfrm>
          <a:off x="7062788" y="1466849"/>
          <a:ext cx="190500" cy="276225"/>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oneCellAnchor>
    <xdr:from>
      <xdr:col>5</xdr:col>
      <xdr:colOff>633413</xdr:colOff>
      <xdr:row>9</xdr:row>
      <xdr:rowOff>180975</xdr:rowOff>
    </xdr:from>
    <xdr:ext cx="1595309" cy="527538"/>
    <xdr:sp macro="" textlink="">
      <xdr:nvSpPr>
        <xdr:cNvPr id="3" name="テキスト ボックス 2">
          <a:extLst>
            <a:ext uri="{FF2B5EF4-FFF2-40B4-BE49-F238E27FC236}">
              <a16:creationId xmlns:a16="http://schemas.microsoft.com/office/drawing/2014/main" id="{C335433C-7BCA-4950-8521-648E29A442D9}"/>
            </a:ext>
          </a:extLst>
        </xdr:cNvPr>
        <xdr:cNvSpPr txBox="1"/>
      </xdr:nvSpPr>
      <xdr:spPr>
        <a:xfrm>
          <a:off x="4829176" y="2238375"/>
          <a:ext cx="1595309"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000"/>
            <a:t>セルのコピー②</a:t>
          </a:r>
          <a:endParaRPr kumimoji="1" lang="en-US" altLang="ja-JP" sz="1000"/>
        </a:p>
        <a:p>
          <a:pPr algn="ctr"/>
          <a:r>
            <a:rPr kumimoji="1" lang="ja-JP" altLang="en-US" sz="1000"/>
            <a:t>頻度★★★★</a:t>
          </a:r>
        </a:p>
        <a:p>
          <a:pPr algn="ctr"/>
          <a:endParaRPr kumimoji="1" lang="ja-JP" altLang="en-US" sz="10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0</xdr:colOff>
      <xdr:row>2</xdr:row>
      <xdr:rowOff>0</xdr:rowOff>
    </xdr:from>
    <xdr:ext cx="1595309" cy="527538"/>
    <xdr:sp macro="" textlink="">
      <xdr:nvSpPr>
        <xdr:cNvPr id="2" name="テキスト ボックス 1">
          <a:extLst>
            <a:ext uri="{FF2B5EF4-FFF2-40B4-BE49-F238E27FC236}">
              <a16:creationId xmlns:a16="http://schemas.microsoft.com/office/drawing/2014/main" id="{80B92CBA-A223-41C2-8BA4-7AC9BA8072EE}"/>
            </a:ext>
          </a:extLst>
        </xdr:cNvPr>
        <xdr:cNvSpPr txBox="1"/>
      </xdr:nvSpPr>
      <xdr:spPr>
        <a:xfrm>
          <a:off x="4855779" y="546538"/>
          <a:ext cx="1595309" cy="5275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000"/>
            <a:t>クリップボードにコピー</a:t>
          </a:r>
          <a:endParaRPr kumimoji="1" lang="en-US" altLang="ja-JP" sz="1000"/>
        </a:p>
        <a:p>
          <a:pPr algn="ctr"/>
          <a:r>
            <a:rPr kumimoji="1" lang="ja-JP" altLang="en-US" sz="1000"/>
            <a:t>頻度★★★</a:t>
          </a:r>
        </a:p>
        <a:p>
          <a:pPr algn="ctr"/>
          <a:endParaRPr kumimoji="1" lang="ja-JP" altLang="en-US" sz="10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0</xdr:col>
      <xdr:colOff>319669</xdr:colOff>
      <xdr:row>6</xdr:row>
      <xdr:rowOff>126380</xdr:rowOff>
    </xdr:from>
    <xdr:ext cx="2483003" cy="427463"/>
    <xdr:sp macro="" textlink="">
      <xdr:nvSpPr>
        <xdr:cNvPr id="2" name="テキスト ボックス 1">
          <a:extLst>
            <a:ext uri="{FF2B5EF4-FFF2-40B4-BE49-F238E27FC236}">
              <a16:creationId xmlns:a16="http://schemas.microsoft.com/office/drawing/2014/main" id="{B3DB17E3-8061-4212-B732-5F65C7CBEBEF}"/>
            </a:ext>
          </a:extLst>
        </xdr:cNvPr>
        <xdr:cNvSpPr txBox="1"/>
      </xdr:nvSpPr>
      <xdr:spPr>
        <a:xfrm>
          <a:off x="319669" y="1576039"/>
          <a:ext cx="2483003" cy="4274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700" b="0">
              <a:latin typeface="+mn-ea"/>
              <a:ea typeface="+mn-ea"/>
            </a:rPr>
            <a:t>XLOOKUP</a:t>
          </a:r>
          <a:r>
            <a:rPr kumimoji="1" lang="ja-JP" altLang="en-US" sz="700" b="0">
              <a:latin typeface="+mn-ea"/>
              <a:ea typeface="+mn-ea"/>
            </a:rPr>
            <a:t>で二段階プルダウンリスト</a:t>
          </a:r>
          <a:endParaRPr kumimoji="1" lang="en-US" altLang="ja-JP" sz="700" b="0">
            <a:latin typeface="+mn-ea"/>
            <a:ea typeface="+mn-ea"/>
          </a:endParaRPr>
        </a:p>
        <a:p>
          <a:pPr algn="l"/>
          <a:r>
            <a:rPr kumimoji="1" lang="ja-JP" altLang="en-US" sz="700" b="0">
              <a:latin typeface="+mn-ea"/>
              <a:ea typeface="+mn-ea"/>
            </a:rPr>
            <a:t>頻度★★★</a:t>
          </a:r>
        </a:p>
      </xdr:txBody>
    </xdr:sp>
    <xdr:clientData/>
  </xdr:oneCellAnchor>
  <xdr:twoCellAnchor>
    <xdr:from>
      <xdr:col>6</xdr:col>
      <xdr:colOff>37171</xdr:colOff>
      <xdr:row>8</xdr:row>
      <xdr:rowOff>88805</xdr:rowOff>
    </xdr:from>
    <xdr:to>
      <xdr:col>11</xdr:col>
      <xdr:colOff>78489</xdr:colOff>
      <xdr:row>12</xdr:row>
      <xdr:rowOff>62176</xdr:rowOff>
    </xdr:to>
    <xdr:pic>
      <xdr:nvPicPr>
        <xdr:cNvPr id="4" name="図 3" descr="キーボードとマウス&#10;&#10;自動的に生成された説明">
          <a:extLst>
            <a:ext uri="{FF2B5EF4-FFF2-40B4-BE49-F238E27FC236}">
              <a16:creationId xmlns:a16="http://schemas.microsoft.com/office/drawing/2014/main" id="{6F013EC6-BE47-46C9-ACD2-DD6A029BE3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34576" y="1947342"/>
          <a:ext cx="3226850" cy="791127"/>
        </a:xfrm>
        <a:prstGeom prst="rect">
          <a:avLst/>
        </a:prstGeom>
      </xdr:spPr>
    </xdr:pic>
    <xdr:clientData/>
  </xdr:twoCellAnchor>
  <xdr:twoCellAnchor>
    <xdr:from>
      <xdr:col>6</xdr:col>
      <xdr:colOff>66641</xdr:colOff>
      <xdr:row>10</xdr:row>
      <xdr:rowOff>181900</xdr:rowOff>
    </xdr:from>
    <xdr:to>
      <xdr:col>6</xdr:col>
      <xdr:colOff>397727</xdr:colOff>
      <xdr:row>11</xdr:row>
      <xdr:rowOff>103891</xdr:rowOff>
    </xdr:to>
    <xdr:sp macro="" textlink="">
      <xdr:nvSpPr>
        <xdr:cNvPr id="5" name="正方形/長方形 4">
          <a:extLst>
            <a:ext uri="{FF2B5EF4-FFF2-40B4-BE49-F238E27FC236}">
              <a16:creationId xmlns:a16="http://schemas.microsoft.com/office/drawing/2014/main" id="{5A39349E-F438-46CC-B554-B8CD16525029}"/>
            </a:ext>
          </a:extLst>
        </xdr:cNvPr>
        <xdr:cNvSpPr/>
      </xdr:nvSpPr>
      <xdr:spPr>
        <a:xfrm>
          <a:off x="3464046" y="2449315"/>
          <a:ext cx="331086" cy="12643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8</xdr:col>
      <xdr:colOff>627503</xdr:colOff>
      <xdr:row>10</xdr:row>
      <xdr:rowOff>185618</xdr:rowOff>
    </xdr:from>
    <xdr:to>
      <xdr:col>9</xdr:col>
      <xdr:colOff>81776</xdr:colOff>
      <xdr:row>11</xdr:row>
      <xdr:rowOff>107608</xdr:rowOff>
    </xdr:to>
    <xdr:sp macro="" textlink="">
      <xdr:nvSpPr>
        <xdr:cNvPr id="6" name="正方形/長方形 5">
          <a:extLst>
            <a:ext uri="{FF2B5EF4-FFF2-40B4-BE49-F238E27FC236}">
              <a16:creationId xmlns:a16="http://schemas.microsoft.com/office/drawing/2014/main" id="{D271843C-6D09-D27D-AF17-80651BBCBA1C}"/>
            </a:ext>
          </a:extLst>
        </xdr:cNvPr>
        <xdr:cNvSpPr/>
      </xdr:nvSpPr>
      <xdr:spPr>
        <a:xfrm>
          <a:off x="5203220" y="2453033"/>
          <a:ext cx="123346" cy="126429"/>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0</xdr:col>
      <xdr:colOff>30480</xdr:colOff>
      <xdr:row>7</xdr:row>
      <xdr:rowOff>82731</xdr:rowOff>
    </xdr:from>
    <xdr:ext cx="4677563" cy="1752596"/>
    <xdr:sp macro="" textlink="">
      <xdr:nvSpPr>
        <xdr:cNvPr id="2" name="テキスト ボックス 1">
          <a:extLst>
            <a:ext uri="{FF2B5EF4-FFF2-40B4-BE49-F238E27FC236}">
              <a16:creationId xmlns:a16="http://schemas.microsoft.com/office/drawing/2014/main" id="{B2245DE2-115E-C560-3807-0C711FFA14AF}"/>
            </a:ext>
          </a:extLst>
        </xdr:cNvPr>
        <xdr:cNvSpPr txBox="1"/>
      </xdr:nvSpPr>
      <xdr:spPr>
        <a:xfrm>
          <a:off x="30480" y="1518808"/>
          <a:ext cx="4677563" cy="17525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b="1"/>
            <a:t>図書館の司書さん</a:t>
          </a:r>
        </a:p>
        <a:p>
          <a:r>
            <a:rPr kumimoji="1" lang="en-US" altLang="ja-JP" sz="1000" b="1"/>
            <a:t>XLOOKUP</a:t>
          </a:r>
          <a:r>
            <a:rPr kumimoji="1" lang="ja-JP" altLang="en-US" sz="1000" b="1"/>
            <a:t>関数を、とても優秀な図書館の司書さんだと想像してみてください。</a:t>
          </a:r>
        </a:p>
        <a:p>
          <a:r>
            <a:rPr kumimoji="1" lang="ja-JP" altLang="en-US" sz="1000"/>
            <a:t>皆さんがが司書さん（</a:t>
          </a:r>
          <a:r>
            <a:rPr kumimoji="1" lang="en-US" altLang="ja-JP" sz="1000"/>
            <a:t>XLOOKUP</a:t>
          </a:r>
          <a:r>
            <a:rPr kumimoji="1" lang="ja-JP" altLang="en-US" sz="1000"/>
            <a:t>関数）にこうお願いします。</a:t>
          </a:r>
        </a:p>
        <a:p>
          <a:r>
            <a:rPr kumimoji="1" lang="ja-JP" altLang="en-US" sz="1000"/>
            <a:t>「</a:t>
          </a:r>
          <a:r>
            <a:rPr kumimoji="1" lang="ja-JP" altLang="en-US" sz="1000" b="1"/>
            <a:t>この整理番号（①検索値）</a:t>
          </a:r>
          <a:r>
            <a:rPr kumimoji="1" lang="ja-JP" altLang="en-US" sz="1000"/>
            <a:t>が書いてある本を探してください。</a:t>
          </a:r>
          <a:endParaRPr kumimoji="1" lang="en-US" altLang="ja-JP" sz="1000"/>
        </a:p>
        <a:p>
          <a:r>
            <a:rPr kumimoji="1" lang="ja-JP" altLang="en-US" sz="1000" b="1"/>
            <a:t>本棚の</a:t>
          </a:r>
          <a:r>
            <a:rPr kumimoji="1" lang="en-US" altLang="ja-JP" sz="1000" b="1"/>
            <a:t>『</a:t>
          </a:r>
          <a:r>
            <a:rPr kumimoji="1" lang="ja-JP" altLang="en-US" sz="1000" b="1"/>
            <a:t>整理番号一覧</a:t>
          </a:r>
          <a:r>
            <a:rPr kumimoji="1" lang="en-US" altLang="ja-JP" sz="1000" b="1"/>
            <a:t>』</a:t>
          </a:r>
          <a:r>
            <a:rPr kumimoji="1" lang="ja-JP" altLang="en-US" sz="1000" b="1"/>
            <a:t>（②検索範囲）の中から見つけて</a:t>
          </a:r>
          <a:r>
            <a:rPr kumimoji="1" lang="ja-JP" altLang="en-US" sz="1000"/>
            <a:t>、</a:t>
          </a:r>
          <a:endParaRPr kumimoji="1" lang="en-US" altLang="ja-JP" sz="1000"/>
        </a:p>
        <a:p>
          <a:r>
            <a:rPr kumimoji="1" lang="ja-JP" altLang="en-US" sz="1000" b="1"/>
            <a:t>その本の</a:t>
          </a:r>
          <a:r>
            <a:rPr kumimoji="1" lang="en-US" altLang="ja-JP" sz="1000" b="1"/>
            <a:t>『</a:t>
          </a:r>
          <a:r>
            <a:rPr kumimoji="1" lang="ja-JP" altLang="en-US" sz="1000" b="1"/>
            <a:t>タイトル</a:t>
          </a:r>
          <a:r>
            <a:rPr kumimoji="1" lang="en-US" altLang="ja-JP" sz="1000" b="1"/>
            <a:t>』</a:t>
          </a:r>
          <a:r>
            <a:rPr kumimoji="1" lang="ja-JP" altLang="en-US" sz="1000" b="1"/>
            <a:t>（③戻り範囲）を教えてください。</a:t>
          </a:r>
          <a:r>
            <a:rPr kumimoji="1" lang="ja-JP" altLang="en-US" sz="1000"/>
            <a:t>」</a:t>
          </a:r>
        </a:p>
        <a:p>
          <a:r>
            <a:rPr kumimoji="1" lang="ja-JP" altLang="en-US" sz="1000"/>
            <a:t>このとき、</a:t>
          </a:r>
          <a:r>
            <a:rPr kumimoji="1" lang="en-US" altLang="ja-JP" sz="1000" b="1">
              <a:solidFill>
                <a:srgbClr val="FF0000"/>
              </a:solidFill>
            </a:rPr>
            <a:t>『</a:t>
          </a:r>
          <a:r>
            <a:rPr kumimoji="1" lang="ja-JP" altLang="en-US" sz="1000" b="1">
              <a:solidFill>
                <a:srgbClr val="FF0000"/>
              </a:solidFill>
            </a:rPr>
            <a:t>タイトル</a:t>
          </a:r>
          <a:r>
            <a:rPr kumimoji="1" lang="en-US" altLang="ja-JP" sz="1000" b="1">
              <a:solidFill>
                <a:srgbClr val="FF0000"/>
              </a:solidFill>
            </a:rPr>
            <a:t>』</a:t>
          </a:r>
          <a:r>
            <a:rPr kumimoji="1" lang="ja-JP" altLang="en-US" sz="1000" b="1">
              <a:solidFill>
                <a:srgbClr val="FF0000"/>
              </a:solidFill>
            </a:rPr>
            <a:t>が書いてある棚が「戻り範囲」</a:t>
          </a:r>
          <a:r>
            <a:rPr kumimoji="1" lang="ja-JP" altLang="en-US" sz="1000"/>
            <a:t>にあたります。</a:t>
          </a:r>
        </a:p>
        <a:p>
          <a:endParaRPr kumimoji="1" lang="ja-JP" altLang="en-US" sz="1000"/>
        </a:p>
      </xdr:txBody>
    </xdr:sp>
    <xdr:clientData/>
  </xdr:oneCellAnchor>
  <xdr:twoCellAnchor editAs="oneCell">
    <xdr:from>
      <xdr:col>2</xdr:col>
      <xdr:colOff>104777</xdr:colOff>
      <xdr:row>0</xdr:row>
      <xdr:rowOff>142875</xdr:rowOff>
    </xdr:from>
    <xdr:to>
      <xdr:col>6</xdr:col>
      <xdr:colOff>147638</xdr:colOff>
      <xdr:row>14</xdr:row>
      <xdr:rowOff>95248</xdr:rowOff>
    </xdr:to>
    <xdr:pic>
      <xdr:nvPicPr>
        <xdr:cNvPr id="8" name="図 7">
          <a:extLst>
            <a:ext uri="{FF2B5EF4-FFF2-40B4-BE49-F238E27FC236}">
              <a16:creationId xmlns:a16="http://schemas.microsoft.com/office/drawing/2014/main" id="{5A4B0DBF-BAC9-C0AB-912D-54D9B0C31D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05377" y="142875"/>
          <a:ext cx="2728911" cy="2728911"/>
        </a:xfrm>
        <a:prstGeom prst="rect">
          <a:avLst/>
        </a:prstGeom>
      </xdr:spPr>
    </xdr:pic>
    <xdr:clientData/>
  </xdr:twoCellAnchor>
  <xdr:twoCellAnchor>
    <xdr:from>
      <xdr:col>2</xdr:col>
      <xdr:colOff>157163</xdr:colOff>
      <xdr:row>6</xdr:row>
      <xdr:rowOff>66676</xdr:rowOff>
    </xdr:from>
    <xdr:to>
      <xdr:col>4</xdr:col>
      <xdr:colOff>238125</xdr:colOff>
      <xdr:row>9</xdr:row>
      <xdr:rowOff>23812</xdr:rowOff>
    </xdr:to>
    <xdr:sp macro="" textlink="">
      <xdr:nvSpPr>
        <xdr:cNvPr id="30721" name="Text Box 1">
          <a:extLst>
            <a:ext uri="{FF2B5EF4-FFF2-40B4-BE49-F238E27FC236}">
              <a16:creationId xmlns:a16="http://schemas.microsoft.com/office/drawing/2014/main" id="{1D9403BA-B800-F27F-1757-AE9D7461CEAE}"/>
            </a:ext>
          </a:extLst>
        </xdr:cNvPr>
        <xdr:cNvSpPr txBox="1">
          <a:spLocks noChangeArrowheads="1"/>
        </xdr:cNvSpPr>
      </xdr:nvSpPr>
      <xdr:spPr bwMode="auto">
        <a:xfrm>
          <a:off x="4957763" y="1295401"/>
          <a:ext cx="1423987"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この整理番号の本は</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3</xdr:col>
      <xdr:colOff>638172</xdr:colOff>
      <xdr:row>6</xdr:row>
      <xdr:rowOff>85726</xdr:rowOff>
    </xdr:from>
    <xdr:to>
      <xdr:col>6</xdr:col>
      <xdr:colOff>47622</xdr:colOff>
      <xdr:row>9</xdr:row>
      <xdr:rowOff>42862</xdr:rowOff>
    </xdr:to>
    <xdr:sp macro="" textlink="">
      <xdr:nvSpPr>
        <xdr:cNvPr id="9" name="Text Box 1">
          <a:extLst>
            <a:ext uri="{FF2B5EF4-FFF2-40B4-BE49-F238E27FC236}">
              <a16:creationId xmlns:a16="http://schemas.microsoft.com/office/drawing/2014/main" id="{07ADE51C-37C6-AA67-B7A4-4F33413E2FCB}"/>
            </a:ext>
          </a:extLst>
        </xdr:cNvPr>
        <xdr:cNvSpPr txBox="1">
          <a:spLocks noChangeArrowheads="1"/>
        </xdr:cNvSpPr>
      </xdr:nvSpPr>
      <xdr:spPr bwMode="auto">
        <a:xfrm>
          <a:off x="6110285" y="1314451"/>
          <a:ext cx="1423987"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整理番号の一覧</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3</xdr:col>
      <xdr:colOff>595313</xdr:colOff>
      <xdr:row>6</xdr:row>
      <xdr:rowOff>195263</xdr:rowOff>
    </xdr:from>
    <xdr:to>
      <xdr:col>6</xdr:col>
      <xdr:colOff>4763</xdr:colOff>
      <xdr:row>9</xdr:row>
      <xdr:rowOff>152399</xdr:rowOff>
    </xdr:to>
    <xdr:sp macro="" textlink="">
      <xdr:nvSpPr>
        <xdr:cNvPr id="10" name="Text Box 1">
          <a:extLst>
            <a:ext uri="{FF2B5EF4-FFF2-40B4-BE49-F238E27FC236}">
              <a16:creationId xmlns:a16="http://schemas.microsoft.com/office/drawing/2014/main" id="{41B9C22C-307B-1E8F-EA48-B917741F3DE5}"/>
            </a:ext>
          </a:extLst>
        </xdr:cNvPr>
        <xdr:cNvSpPr txBox="1">
          <a:spLocks noChangeArrowheads="1"/>
        </xdr:cNvSpPr>
      </xdr:nvSpPr>
      <xdr:spPr bwMode="auto">
        <a:xfrm>
          <a:off x="6067426" y="1423988"/>
          <a:ext cx="1423987"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を見て本を探します</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4</xdr:col>
      <xdr:colOff>361584</xdr:colOff>
      <xdr:row>1</xdr:row>
      <xdr:rowOff>156796</xdr:rowOff>
    </xdr:from>
    <xdr:to>
      <xdr:col>6</xdr:col>
      <xdr:colOff>5861</xdr:colOff>
      <xdr:row>4</xdr:row>
      <xdr:rowOff>32970</xdr:rowOff>
    </xdr:to>
    <xdr:sp macro="" textlink="">
      <xdr:nvSpPr>
        <xdr:cNvPr id="11" name="Text Box 1">
          <a:extLst>
            <a:ext uri="{FF2B5EF4-FFF2-40B4-BE49-F238E27FC236}">
              <a16:creationId xmlns:a16="http://schemas.microsoft.com/office/drawing/2014/main" id="{AFEF31F9-DEF3-F6A3-2D69-C33932AD25FF}"/>
            </a:ext>
          </a:extLst>
        </xdr:cNvPr>
        <xdr:cNvSpPr txBox="1">
          <a:spLocks noChangeArrowheads="1"/>
        </xdr:cNvSpPr>
      </xdr:nvSpPr>
      <xdr:spPr bwMode="auto">
        <a:xfrm>
          <a:off x="6498615" y="385396"/>
          <a:ext cx="980708" cy="468189"/>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検索番号一覧（検索範囲）</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2</xdr:col>
      <xdr:colOff>166688</xdr:colOff>
      <xdr:row>6</xdr:row>
      <xdr:rowOff>180976</xdr:rowOff>
    </xdr:from>
    <xdr:to>
      <xdr:col>4</xdr:col>
      <xdr:colOff>247650</xdr:colOff>
      <xdr:row>9</xdr:row>
      <xdr:rowOff>138112</xdr:rowOff>
    </xdr:to>
    <xdr:sp macro="" textlink="">
      <xdr:nvSpPr>
        <xdr:cNvPr id="12" name="Text Box 1">
          <a:extLst>
            <a:ext uri="{FF2B5EF4-FFF2-40B4-BE49-F238E27FC236}">
              <a16:creationId xmlns:a16="http://schemas.microsoft.com/office/drawing/2014/main" id="{9E039B61-4C8D-F85B-6048-84E57C00E5BD}"/>
            </a:ext>
          </a:extLst>
        </xdr:cNvPr>
        <xdr:cNvSpPr txBox="1">
          <a:spLocks noChangeArrowheads="1"/>
        </xdr:cNvSpPr>
      </xdr:nvSpPr>
      <xdr:spPr bwMode="auto">
        <a:xfrm>
          <a:off x="4967288" y="1409701"/>
          <a:ext cx="1423987"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どれですか？</a:t>
          </a:r>
        </a:p>
      </xdr:txBody>
    </xdr:sp>
    <xdr:clientData/>
  </xdr:twoCellAnchor>
  <xdr:twoCellAnchor>
    <xdr:from>
      <xdr:col>4</xdr:col>
      <xdr:colOff>528638</xdr:colOff>
      <xdr:row>12</xdr:row>
      <xdr:rowOff>47625</xdr:rowOff>
    </xdr:from>
    <xdr:to>
      <xdr:col>5</xdr:col>
      <xdr:colOff>661987</xdr:colOff>
      <xdr:row>14</xdr:row>
      <xdr:rowOff>57149</xdr:rowOff>
    </xdr:to>
    <xdr:sp macro="" textlink="">
      <xdr:nvSpPr>
        <xdr:cNvPr id="13" name="Text Box 1">
          <a:extLst>
            <a:ext uri="{FF2B5EF4-FFF2-40B4-BE49-F238E27FC236}">
              <a16:creationId xmlns:a16="http://schemas.microsoft.com/office/drawing/2014/main" id="{F5632F60-6532-8F7C-23C2-6AC3E9AEFFC0}"/>
            </a:ext>
          </a:extLst>
        </xdr:cNvPr>
        <xdr:cNvSpPr txBox="1">
          <a:spLocks noChangeArrowheads="1"/>
        </xdr:cNvSpPr>
      </xdr:nvSpPr>
      <xdr:spPr bwMode="auto">
        <a:xfrm>
          <a:off x="6672263" y="2366963"/>
          <a:ext cx="804862"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④情報を見つけます</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4</xdr:col>
      <xdr:colOff>581026</xdr:colOff>
      <xdr:row>8</xdr:row>
      <xdr:rowOff>133350</xdr:rowOff>
    </xdr:from>
    <xdr:to>
      <xdr:col>5</xdr:col>
      <xdr:colOff>590550</xdr:colOff>
      <xdr:row>11</xdr:row>
      <xdr:rowOff>71436</xdr:rowOff>
    </xdr:to>
    <xdr:sp macro="" textlink="">
      <xdr:nvSpPr>
        <xdr:cNvPr id="14" name="Text Box 1">
          <a:extLst>
            <a:ext uri="{FF2B5EF4-FFF2-40B4-BE49-F238E27FC236}">
              <a16:creationId xmlns:a16="http://schemas.microsoft.com/office/drawing/2014/main" id="{9752F389-79C4-57B0-209B-C56BEC3535EB}"/>
            </a:ext>
          </a:extLst>
        </xdr:cNvPr>
        <xdr:cNvSpPr txBox="1">
          <a:spLocks noChangeArrowheads="1"/>
        </xdr:cNvSpPr>
      </xdr:nvSpPr>
      <xdr:spPr bwMode="auto">
        <a:xfrm>
          <a:off x="6724651" y="1695450"/>
          <a:ext cx="681037" cy="466724"/>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タイトルリスト</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4</xdr:col>
      <xdr:colOff>505191</xdr:colOff>
      <xdr:row>9</xdr:row>
      <xdr:rowOff>106240</xdr:rowOff>
    </xdr:from>
    <xdr:to>
      <xdr:col>5</xdr:col>
      <xdr:colOff>638540</xdr:colOff>
      <xdr:row>11</xdr:row>
      <xdr:rowOff>46893</xdr:rowOff>
    </xdr:to>
    <xdr:sp macro="" textlink="">
      <xdr:nvSpPr>
        <xdr:cNvPr id="15" name="Text Box 1">
          <a:extLst>
            <a:ext uri="{FF2B5EF4-FFF2-40B4-BE49-F238E27FC236}">
              <a16:creationId xmlns:a16="http://schemas.microsoft.com/office/drawing/2014/main" id="{D9F9CE20-1092-A672-0034-8327061C0379}"/>
            </a:ext>
          </a:extLst>
        </xdr:cNvPr>
        <xdr:cNvSpPr txBox="1">
          <a:spLocks noChangeArrowheads="1"/>
        </xdr:cNvSpPr>
      </xdr:nvSpPr>
      <xdr:spPr bwMode="auto">
        <a:xfrm>
          <a:off x="6642222" y="1847117"/>
          <a:ext cx="801564" cy="292345"/>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ファンタジー</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4</xdr:col>
      <xdr:colOff>505191</xdr:colOff>
      <xdr:row>10</xdr:row>
      <xdr:rowOff>71070</xdr:rowOff>
    </xdr:from>
    <xdr:to>
      <xdr:col>5</xdr:col>
      <xdr:colOff>638540</xdr:colOff>
      <xdr:row>11</xdr:row>
      <xdr:rowOff>187569</xdr:rowOff>
    </xdr:to>
    <xdr:sp macro="" textlink="">
      <xdr:nvSpPr>
        <xdr:cNvPr id="16" name="Text Box 1">
          <a:extLst>
            <a:ext uri="{FF2B5EF4-FFF2-40B4-BE49-F238E27FC236}">
              <a16:creationId xmlns:a16="http://schemas.microsoft.com/office/drawing/2014/main" id="{51FB8A52-B7FC-4001-788D-B7D52952E6DB}"/>
            </a:ext>
          </a:extLst>
        </xdr:cNvPr>
        <xdr:cNvSpPr txBox="1">
          <a:spLocks noChangeArrowheads="1"/>
        </xdr:cNvSpPr>
      </xdr:nvSpPr>
      <xdr:spPr bwMode="auto">
        <a:xfrm>
          <a:off x="6642222" y="1987793"/>
          <a:ext cx="801564" cy="292345"/>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ミステリー</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xdr:from>
      <xdr:col>4</xdr:col>
      <xdr:colOff>505191</xdr:colOff>
      <xdr:row>11</xdr:row>
      <xdr:rowOff>35901</xdr:rowOff>
    </xdr:from>
    <xdr:to>
      <xdr:col>5</xdr:col>
      <xdr:colOff>638540</xdr:colOff>
      <xdr:row>12</xdr:row>
      <xdr:rowOff>99646</xdr:rowOff>
    </xdr:to>
    <xdr:sp macro="" textlink="">
      <xdr:nvSpPr>
        <xdr:cNvPr id="17" name="Text Box 1">
          <a:extLst>
            <a:ext uri="{FF2B5EF4-FFF2-40B4-BE49-F238E27FC236}">
              <a16:creationId xmlns:a16="http://schemas.microsoft.com/office/drawing/2014/main" id="{A219F931-DACB-4E83-0557-F370C1C2BB2F}"/>
            </a:ext>
          </a:extLst>
        </xdr:cNvPr>
        <xdr:cNvSpPr txBox="1">
          <a:spLocks noChangeArrowheads="1"/>
        </xdr:cNvSpPr>
      </xdr:nvSpPr>
      <xdr:spPr bwMode="auto">
        <a:xfrm>
          <a:off x="6642222" y="2128470"/>
          <a:ext cx="801564" cy="292345"/>
        </a:xfrm>
        <a:prstGeom prst="rect">
          <a:avLst/>
        </a:prstGeom>
        <a:noFill/>
        <a:ln w="9525">
          <a:noFill/>
          <a:miter lim="800000"/>
          <a:headEnd/>
          <a:tailEnd/>
        </a:ln>
      </xdr:spPr>
      <xdr:txBody>
        <a:bodyPr vertOverflow="clip" wrap="square" lIns="45720" tIns="68580" rIns="0" bIns="0" anchor="t" upright="1"/>
        <a:lstStyle/>
        <a:p>
          <a:pPr algn="l" rtl="0">
            <a:lnSpc>
              <a:spcPts val="1500"/>
            </a:lnSpc>
            <a:defRPr sz="1000"/>
          </a:pPr>
          <a:r>
            <a:rPr lang="ja-JP" altLang="en-US" sz="600" b="0" i="0" u="none" strike="noStrike" baseline="0">
              <a:solidFill>
                <a:schemeClr val="accent6">
                  <a:lumMod val="50000"/>
                </a:schemeClr>
              </a:solidFill>
              <a:latin typeface="游ゴシック"/>
              <a:ea typeface="游ゴシック"/>
            </a:rPr>
            <a:t>自己啓発</a:t>
          </a:r>
          <a:endParaRPr lang="en-US" altLang="ja-JP" sz="600" b="0" i="0" u="none" strike="noStrike" baseline="0">
            <a:solidFill>
              <a:schemeClr val="accent6">
                <a:lumMod val="50000"/>
              </a:schemeClr>
            </a:solidFill>
            <a:latin typeface="游ゴシック"/>
            <a:ea typeface="游ゴシック"/>
          </a:endParaRPr>
        </a:p>
      </xdr:txBody>
    </xdr:sp>
    <xdr:clientData/>
  </xdr:twoCellAnchor>
  <xdr:twoCellAnchor editAs="oneCell">
    <xdr:from>
      <xdr:col>0</xdr:col>
      <xdr:colOff>111371</xdr:colOff>
      <xdr:row>20</xdr:row>
      <xdr:rowOff>64475</xdr:rowOff>
    </xdr:from>
    <xdr:to>
      <xdr:col>2</xdr:col>
      <xdr:colOff>74809</xdr:colOff>
      <xdr:row>50</xdr:row>
      <xdr:rowOff>29308</xdr:rowOff>
    </xdr:to>
    <xdr:pic>
      <xdr:nvPicPr>
        <xdr:cNvPr id="4" name="図 3">
          <a:extLst>
            <a:ext uri="{FF2B5EF4-FFF2-40B4-BE49-F238E27FC236}">
              <a16:creationId xmlns:a16="http://schemas.microsoft.com/office/drawing/2014/main" id="{5D0FF44C-B0A3-66C1-8320-977B7C7B333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1371" y="4003429"/>
          <a:ext cx="4764038" cy="68228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6</xdr:col>
      <xdr:colOff>182880</xdr:colOff>
      <xdr:row>10</xdr:row>
      <xdr:rowOff>274320</xdr:rowOff>
    </xdr:from>
    <xdr:ext cx="2483003" cy="757996"/>
    <xdr:sp macro="" textlink="">
      <xdr:nvSpPr>
        <xdr:cNvPr id="2" name="テキスト ボックス 1">
          <a:extLst>
            <a:ext uri="{FF2B5EF4-FFF2-40B4-BE49-F238E27FC236}">
              <a16:creationId xmlns:a16="http://schemas.microsoft.com/office/drawing/2014/main" id="{56750E53-27A0-4E8C-B1E2-5D870A89F651}"/>
            </a:ext>
          </a:extLst>
        </xdr:cNvPr>
        <xdr:cNvSpPr txBox="1"/>
      </xdr:nvSpPr>
      <xdr:spPr>
        <a:xfrm>
          <a:off x="4038600" y="2644140"/>
          <a:ext cx="2483003" cy="7579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050" b="0">
              <a:latin typeface="+mn-ea"/>
              <a:ea typeface="+mn-ea"/>
            </a:rPr>
            <a:t>見出しを固定して印刷設定</a:t>
          </a:r>
          <a:endParaRPr kumimoji="1" lang="en-US" altLang="ja-JP" sz="1050" b="0">
            <a:latin typeface="+mn-ea"/>
            <a:ea typeface="+mn-ea"/>
          </a:endParaRPr>
        </a:p>
        <a:p>
          <a:pPr algn="l"/>
          <a:r>
            <a:rPr kumimoji="1" lang="ja-JP" altLang="en-US" sz="1050" b="0">
              <a:latin typeface="+mn-ea"/>
              <a:ea typeface="+mn-ea"/>
            </a:rPr>
            <a:t>頻度★★★★</a:t>
          </a:r>
        </a:p>
        <a:p>
          <a:pPr algn="l"/>
          <a:endParaRPr kumimoji="1" lang="ja-JP" altLang="en-US" sz="14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6</xdr:col>
      <xdr:colOff>670559</xdr:colOff>
      <xdr:row>6</xdr:row>
      <xdr:rowOff>91440</xdr:rowOff>
    </xdr:from>
    <xdr:to>
      <xdr:col>17</xdr:col>
      <xdr:colOff>303122</xdr:colOff>
      <xdr:row>13</xdr:row>
      <xdr:rowOff>7620</xdr:rowOff>
    </xdr:to>
    <xdr:pic>
      <xdr:nvPicPr>
        <xdr:cNvPr id="5" name="図 4" descr="キーボードとマウス&#10;&#10;自動的に生成された説明">
          <a:extLst>
            <a:ext uri="{FF2B5EF4-FFF2-40B4-BE49-F238E27FC236}">
              <a16:creationId xmlns:a16="http://schemas.microsoft.com/office/drawing/2014/main" id="{86BCC866-6F4B-407D-8F22-F590712D9A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52159" y="1600200"/>
          <a:ext cx="7008723" cy="1623060"/>
        </a:xfrm>
        <a:prstGeom prst="rect">
          <a:avLst/>
        </a:prstGeom>
      </xdr:spPr>
    </xdr:pic>
    <xdr:clientData/>
  </xdr:twoCellAnchor>
  <xdr:oneCellAnchor>
    <xdr:from>
      <xdr:col>7</xdr:col>
      <xdr:colOff>0</xdr:colOff>
      <xdr:row>2</xdr:row>
      <xdr:rowOff>0</xdr:rowOff>
    </xdr:from>
    <xdr:ext cx="2483003" cy="757996"/>
    <xdr:sp macro="" textlink="">
      <xdr:nvSpPr>
        <xdr:cNvPr id="2" name="テキスト ボックス 1">
          <a:extLst>
            <a:ext uri="{FF2B5EF4-FFF2-40B4-BE49-F238E27FC236}">
              <a16:creationId xmlns:a16="http://schemas.microsoft.com/office/drawing/2014/main" id="{B841B93E-CE09-4659-8FC4-49777A8FC50C}"/>
            </a:ext>
          </a:extLst>
        </xdr:cNvPr>
        <xdr:cNvSpPr txBox="1"/>
      </xdr:nvSpPr>
      <xdr:spPr>
        <a:xfrm>
          <a:off x="5852160" y="533400"/>
          <a:ext cx="2483003" cy="7579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050" b="0">
              <a:latin typeface="+mn-ea"/>
              <a:ea typeface="+mn-ea"/>
            </a:rPr>
            <a:t>合計を一発で求める</a:t>
          </a:r>
          <a:endParaRPr kumimoji="1" lang="en-US" altLang="ja-JP" sz="1050" b="0">
            <a:latin typeface="+mn-ea"/>
            <a:ea typeface="+mn-ea"/>
          </a:endParaRPr>
        </a:p>
        <a:p>
          <a:pPr algn="l"/>
          <a:r>
            <a:rPr kumimoji="1" lang="ja-JP" altLang="en-US" sz="1050" b="0">
              <a:latin typeface="+mn-ea"/>
              <a:ea typeface="+mn-ea"/>
            </a:rPr>
            <a:t>頻度★★★★★</a:t>
          </a:r>
        </a:p>
        <a:p>
          <a:pPr algn="l"/>
          <a:endParaRPr kumimoji="1" lang="ja-JP" altLang="en-US" sz="1400">
            <a:latin typeface="ＭＳ Ｐゴシック" panose="020B0600070205080204" pitchFamily="50" charset="-128"/>
            <a:ea typeface="ＭＳ Ｐゴシック" panose="020B0600070205080204" pitchFamily="50" charset="-128"/>
          </a:endParaRPr>
        </a:p>
      </xdr:txBody>
    </xdr:sp>
    <xdr:clientData/>
  </xdr:oneCellAnchor>
  <xdr:twoCellAnchor>
    <xdr:from>
      <xdr:col>8</xdr:col>
      <xdr:colOff>434340</xdr:colOff>
      <xdr:row>11</xdr:row>
      <xdr:rowOff>152400</xdr:rowOff>
    </xdr:from>
    <xdr:to>
      <xdr:col>9</xdr:col>
      <xdr:colOff>45720</xdr:colOff>
      <xdr:row>12</xdr:row>
      <xdr:rowOff>167640</xdr:rowOff>
    </xdr:to>
    <xdr:sp macro="" textlink="">
      <xdr:nvSpPr>
        <xdr:cNvPr id="3" name="正方形/長方形 2">
          <a:extLst>
            <a:ext uri="{FF2B5EF4-FFF2-40B4-BE49-F238E27FC236}">
              <a16:creationId xmlns:a16="http://schemas.microsoft.com/office/drawing/2014/main" id="{AE66C5FF-F4BF-46C9-8F41-C336C1E60DA2}"/>
            </a:ext>
          </a:extLst>
        </xdr:cNvPr>
        <xdr:cNvSpPr/>
      </xdr:nvSpPr>
      <xdr:spPr>
        <a:xfrm>
          <a:off x="6957060" y="2880360"/>
          <a:ext cx="281940" cy="2590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7</xdr:col>
      <xdr:colOff>114300</xdr:colOff>
      <xdr:row>10</xdr:row>
      <xdr:rowOff>129540</xdr:rowOff>
    </xdr:from>
    <xdr:to>
      <xdr:col>8</xdr:col>
      <xdr:colOff>91440</xdr:colOff>
      <xdr:row>11</xdr:row>
      <xdr:rowOff>144780</xdr:rowOff>
    </xdr:to>
    <xdr:sp macro="" textlink="">
      <xdr:nvSpPr>
        <xdr:cNvPr id="6" name="正方形/長方形 5">
          <a:extLst>
            <a:ext uri="{FF2B5EF4-FFF2-40B4-BE49-F238E27FC236}">
              <a16:creationId xmlns:a16="http://schemas.microsoft.com/office/drawing/2014/main" id="{539EB91C-5B93-3EBC-44C0-8257577C91A6}"/>
            </a:ext>
          </a:extLst>
        </xdr:cNvPr>
        <xdr:cNvSpPr/>
      </xdr:nvSpPr>
      <xdr:spPr>
        <a:xfrm>
          <a:off x="5966460" y="2613660"/>
          <a:ext cx="647700" cy="259080"/>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twoCellAnchor>
    <xdr:from>
      <xdr:col>12</xdr:col>
      <xdr:colOff>107560</xdr:colOff>
      <xdr:row>7</xdr:row>
      <xdr:rowOff>90854</xdr:rowOff>
    </xdr:from>
    <xdr:to>
      <xdr:col>12</xdr:col>
      <xdr:colOff>387155</xdr:colOff>
      <xdr:row>8</xdr:row>
      <xdr:rowOff>106094</xdr:rowOff>
    </xdr:to>
    <xdr:sp macro="" textlink="">
      <xdr:nvSpPr>
        <xdr:cNvPr id="9" name="正方形/長方形 8">
          <a:extLst>
            <a:ext uri="{FF2B5EF4-FFF2-40B4-BE49-F238E27FC236}">
              <a16:creationId xmlns:a16="http://schemas.microsoft.com/office/drawing/2014/main" id="{37497D7B-DF77-29A1-01CB-3C90A5DFEDAA}"/>
            </a:ext>
          </a:extLst>
        </xdr:cNvPr>
        <xdr:cNvSpPr/>
      </xdr:nvSpPr>
      <xdr:spPr>
        <a:xfrm>
          <a:off x="9298452" y="1855177"/>
          <a:ext cx="279595" cy="261425"/>
        </a:xfrm>
        <a:prstGeom prst="rect">
          <a:avLst/>
        </a:prstGeom>
        <a:noFill/>
        <a:ln w="28575">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solidFill>
              <a:srgbClr val="FF0000"/>
            </a:solidFill>
          </a:endParaRPr>
        </a:p>
      </xdr:txBody>
    </xdr:sp>
    <xdr:clientData/>
  </xdr:twoCellAnchor>
</xdr:wsDr>
</file>

<file path=xl/drawings/drawing16.xml><?xml version="1.0" encoding="utf-8"?>
<xdr:wsDr xmlns:xdr="http://schemas.openxmlformats.org/drawingml/2006/spreadsheetDrawing" xmlns:a="http://schemas.openxmlformats.org/drawingml/2006/main">
  <xdr:oneCellAnchor>
    <xdr:from>
      <xdr:col>0</xdr:col>
      <xdr:colOff>640080</xdr:colOff>
      <xdr:row>2</xdr:row>
      <xdr:rowOff>30480</xdr:rowOff>
    </xdr:from>
    <xdr:ext cx="9174480" cy="1889760"/>
    <xdr:sp macro="" textlink="">
      <xdr:nvSpPr>
        <xdr:cNvPr id="2" name="テキスト ボックス 1">
          <a:extLst>
            <a:ext uri="{FF2B5EF4-FFF2-40B4-BE49-F238E27FC236}">
              <a16:creationId xmlns:a16="http://schemas.microsoft.com/office/drawing/2014/main" id="{1F290749-83A4-4AAA-BBED-F5FB6BD8CB22}"/>
            </a:ext>
          </a:extLst>
        </xdr:cNvPr>
        <xdr:cNvSpPr txBox="1"/>
      </xdr:nvSpPr>
      <xdr:spPr>
        <a:xfrm>
          <a:off x="640080" y="487680"/>
          <a:ext cx="9174480" cy="18897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5400" b="1">
              <a:latin typeface="+mn-ea"/>
              <a:ea typeface="+mn-ea"/>
            </a:rPr>
            <a:t>別ブックをご活用ください</a:t>
          </a:r>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prin\Desktop\&#12304;Excel&#12305;A4&#12469;&#12452;&#12474;&#12404;&#12387;&#12383;&#12426;&#12395;&#21512;&#12431;&#12379;&#12390;&#21360;&#21047;&#31684;&#22258;&#12434;&#35373;&#23450;&#12304;Excel&#12391;1&#12506;&#12540;&#12472;&#12395;&#21454;&#12417;&#12427;&#12305;\&#36039;&#26009;\&#25805;&#20316;&#30011;&#38754;.xlsx" TargetMode="External"/><Relationship Id="rId1" Type="http://schemas.openxmlformats.org/officeDocument/2006/relationships/externalLinkPath" Target="/Users/sprin/Desktop/&#26989;&#21209;/&#9733;&#9733;Youtube&#12467;&#12531;&#12486;&#12531;&#12484;/&#12304;Excel&#12305;A4&#12469;&#12452;&#12474;&#12404;&#12387;&#12383;&#12426;&#12395;&#21512;&#12431;&#12379;&#12390;&#21360;&#21047;&#31684;&#22258;&#12434;&#35373;&#23450;&#12304;Excel&#12391;1&#12506;&#12540;&#12472;&#12395;&#21454;&#12417;&#12427;&#12305;/&#36039;&#26009;/&#25805;&#20316;&#30011;&#3875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
      <sheetName val="2"/>
    </sheetNames>
    <sheetDataSet>
      <sheetData sheetId="0">
        <row r="12">
          <cell r="A12">
            <v>1</v>
          </cell>
          <cell r="B12">
            <v>64327</v>
          </cell>
          <cell r="C12">
            <v>16666</v>
          </cell>
          <cell r="D12">
            <v>47661</v>
          </cell>
        </row>
        <row r="13">
          <cell r="A13">
            <v>2</v>
          </cell>
          <cell r="B13">
            <v>64327</v>
          </cell>
          <cell r="C13">
            <v>16626</v>
          </cell>
        </row>
        <row r="14">
          <cell r="A14">
            <v>3</v>
          </cell>
          <cell r="B14">
            <v>64327</v>
          </cell>
          <cell r="C14">
            <v>16587</v>
          </cell>
        </row>
        <row r="15">
          <cell r="A15">
            <v>4</v>
          </cell>
          <cell r="B15">
            <v>64327</v>
          </cell>
          <cell r="C15">
            <v>16547</v>
          </cell>
        </row>
        <row r="16">
          <cell r="A16">
            <v>5</v>
          </cell>
          <cell r="B16">
            <v>64327</v>
          </cell>
          <cell r="C16">
            <v>16507</v>
          </cell>
        </row>
        <row r="17">
          <cell r="A17">
            <v>6</v>
          </cell>
          <cell r="B17">
            <v>64327</v>
          </cell>
          <cell r="C17">
            <v>16467</v>
          </cell>
        </row>
        <row r="18">
          <cell r="A18">
            <v>7</v>
          </cell>
          <cell r="B18">
            <v>64327</v>
          </cell>
          <cell r="C18">
            <v>16427</v>
          </cell>
        </row>
        <row r="19">
          <cell r="A19">
            <v>8</v>
          </cell>
          <cell r="B19">
            <v>64327</v>
          </cell>
          <cell r="C19">
            <v>16387</v>
          </cell>
        </row>
        <row r="20">
          <cell r="A20">
            <v>9</v>
          </cell>
          <cell r="B20">
            <v>64327</v>
          </cell>
          <cell r="C20">
            <v>16347</v>
          </cell>
        </row>
        <row r="21">
          <cell r="A21">
            <v>10</v>
          </cell>
          <cell r="B21">
            <v>64327</v>
          </cell>
          <cell r="C21">
            <v>16308</v>
          </cell>
        </row>
      </sheetData>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books.rakuten.co.jp/rb/17887854/" TargetMode="External"/><Relationship Id="rId2" Type="http://schemas.openxmlformats.org/officeDocument/2006/relationships/hyperlink" Target="https://amzn.to/3XM2SEJ" TargetMode="External"/><Relationship Id="rId1" Type="http://schemas.openxmlformats.org/officeDocument/2006/relationships/hyperlink" Target="https://www.youtube.com/channel/UCpjtC17M_OFtIodM-OHMiAg"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1.xml"/><Relationship Id="rId13" Type="http://schemas.openxmlformats.org/officeDocument/2006/relationships/image" Target="../media/image6.emf"/><Relationship Id="rId3" Type="http://schemas.openxmlformats.org/officeDocument/2006/relationships/hyperlink" Target="https://www.youtube.com/watch?v=bxsPd3Fzlck" TargetMode="External"/><Relationship Id="rId7" Type="http://schemas.openxmlformats.org/officeDocument/2006/relationships/vmlDrawing" Target="../drawings/vmlDrawing1.vml"/><Relationship Id="rId12" Type="http://schemas.openxmlformats.org/officeDocument/2006/relationships/control" Target="../activeX/activeX3.xml"/><Relationship Id="rId2" Type="http://schemas.openxmlformats.org/officeDocument/2006/relationships/hyperlink" Target="https://www.youtube.com/watch?v=K8HnpQeHj9k&amp;t=349s" TargetMode="External"/><Relationship Id="rId1" Type="http://schemas.openxmlformats.org/officeDocument/2006/relationships/hyperlink" Target="https://www.youtube.com/watch?v=-C7rjx6TgEw" TargetMode="External"/><Relationship Id="rId6" Type="http://schemas.openxmlformats.org/officeDocument/2006/relationships/drawing" Target="../drawings/drawing3.xml"/><Relationship Id="rId11" Type="http://schemas.openxmlformats.org/officeDocument/2006/relationships/image" Target="../media/image5.emf"/><Relationship Id="rId5" Type="http://schemas.openxmlformats.org/officeDocument/2006/relationships/printerSettings" Target="../printerSettings/printerSettings4.bin"/><Relationship Id="rId15" Type="http://schemas.openxmlformats.org/officeDocument/2006/relationships/image" Target="../media/image7.emf"/><Relationship Id="rId10" Type="http://schemas.openxmlformats.org/officeDocument/2006/relationships/control" Target="../activeX/activeX2.xml"/><Relationship Id="rId4" Type="http://schemas.openxmlformats.org/officeDocument/2006/relationships/hyperlink" Target="https://www.youtube.com/watch?v=8gMoXDIuPEM" TargetMode="External"/><Relationship Id="rId9" Type="http://schemas.openxmlformats.org/officeDocument/2006/relationships/image" Target="../media/image4.emf"/><Relationship Id="rId14" Type="http://schemas.openxmlformats.org/officeDocument/2006/relationships/control" Target="../activeX/activeX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79AD7-3A2E-49C0-9DDE-DA7FE70E1B80}">
  <sheetPr codeName="Sheet2"/>
  <dimension ref="B2:G13"/>
  <sheetViews>
    <sheetView showGridLines="0" showRowColHeaders="0" zoomScale="70" zoomScaleNormal="70" workbookViewId="0">
      <selection activeCell="E18" sqref="E18"/>
    </sheetView>
  </sheetViews>
  <sheetFormatPr defaultRowHeight="18"/>
  <cols>
    <col min="2" max="2" width="8.796875" style="78"/>
  </cols>
  <sheetData>
    <row r="2" spans="2:7" ht="77.400000000000006">
      <c r="B2" s="76" t="s">
        <v>204</v>
      </c>
      <c r="C2" s="77"/>
      <c r="D2" s="77"/>
      <c r="E2" s="15"/>
      <c r="F2" s="15"/>
      <c r="G2" s="15"/>
    </row>
    <row r="3" spans="2:7">
      <c r="C3" s="15"/>
      <c r="D3" s="15"/>
      <c r="E3" s="15"/>
      <c r="F3" s="15"/>
      <c r="G3" s="15"/>
    </row>
    <row r="5" spans="2:7" ht="41.4">
      <c r="B5" s="79" t="s">
        <v>159</v>
      </c>
    </row>
    <row r="6" spans="2:7" ht="41.4">
      <c r="B6" s="79" t="s">
        <v>160</v>
      </c>
    </row>
    <row r="11" spans="2:7" ht="35.4">
      <c r="B11" s="80" t="s">
        <v>205</v>
      </c>
    </row>
    <row r="12" spans="2:7" ht="35.4">
      <c r="B12" s="80" t="s">
        <v>161</v>
      </c>
    </row>
    <row r="13" spans="2:7" ht="35.4">
      <c r="B13" s="80" t="s">
        <v>162</v>
      </c>
    </row>
  </sheetData>
  <phoneticPr fontId="2"/>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F5D4A-B229-40A4-A93D-16D224CF36AC}">
  <sheetPr codeName="Sheet3"/>
  <dimension ref="A2:C6"/>
  <sheetViews>
    <sheetView showGridLines="0" zoomScale="115" zoomScaleNormal="115" workbookViewId="0">
      <selection activeCell="P8" sqref="P8"/>
    </sheetView>
  </sheetViews>
  <sheetFormatPr defaultRowHeight="18"/>
  <cols>
    <col min="1" max="1" width="4.19921875" customWidth="1"/>
  </cols>
  <sheetData>
    <row r="2" spans="1:3" ht="18" customHeight="1">
      <c r="B2" s="81" t="s">
        <v>163</v>
      </c>
    </row>
    <row r="3" spans="1:3">
      <c r="B3" s="82" t="s">
        <v>164</v>
      </c>
    </row>
    <row r="4" spans="1:3">
      <c r="B4" s="82"/>
    </row>
    <row r="5" spans="1:3">
      <c r="B5" s="81" t="s">
        <v>165</v>
      </c>
    </row>
    <row r="6" spans="1:3">
      <c r="A6" s="81"/>
      <c r="B6" s="83" t="s">
        <v>166</v>
      </c>
      <c r="C6" s="83" t="s">
        <v>167</v>
      </c>
    </row>
  </sheetData>
  <phoneticPr fontId="2"/>
  <hyperlinks>
    <hyperlink ref="B3" r:id="rId1" xr:uid="{D7749443-4814-4D0A-B83C-51AFA2BE9FA6}"/>
    <hyperlink ref="B6" r:id="rId2" xr:uid="{05A98BE7-E819-4D82-9927-B5FFBA8DFB40}"/>
    <hyperlink ref="C6" r:id="rId3" xr:uid="{DBC99FB0-512C-4068-8753-FD14987666D7}"/>
  </hyperlinks>
  <pageMargins left="0.7" right="0.7" top="0.75" bottom="0.75" header="0.3" footer="0.3"/>
  <pageSetup paperSize="9" orientation="portrait" horizontalDpi="4294967293" verticalDpi="0"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02856-D582-4C2F-80EA-8D391D67B407}">
  <sheetPr codeName="Sheet4">
    <tabColor theme="9" tint="-0.249977111117893"/>
  </sheetPr>
  <dimension ref="B3:O9"/>
  <sheetViews>
    <sheetView showGridLines="0" showRowColHeaders="0" zoomScale="76" zoomScaleNormal="76" workbookViewId="0">
      <selection activeCell="W5" sqref="W5"/>
    </sheetView>
  </sheetViews>
  <sheetFormatPr defaultRowHeight="18"/>
  <sheetData>
    <row r="3" spans="2:15" ht="115.8">
      <c r="B3" s="84" t="s">
        <v>168</v>
      </c>
    </row>
    <row r="4" spans="2:15" ht="115.8">
      <c r="B4" s="85"/>
      <c r="C4" s="86" t="s">
        <v>169</v>
      </c>
      <c r="D4" s="78"/>
      <c r="E4" s="87"/>
      <c r="F4" s="87"/>
      <c r="G4" s="87"/>
      <c r="H4" s="87"/>
      <c r="I4" s="87"/>
      <c r="J4" s="87"/>
    </row>
    <row r="5" spans="2:15" ht="115.8">
      <c r="B5" s="85"/>
      <c r="C5" s="88" t="s">
        <v>170</v>
      </c>
      <c r="D5" s="89"/>
      <c r="E5" s="90"/>
      <c r="F5" s="90"/>
      <c r="G5" s="90"/>
      <c r="H5" s="90"/>
      <c r="I5" s="90"/>
      <c r="J5" s="90"/>
      <c r="K5" s="15"/>
      <c r="L5" s="15"/>
      <c r="M5" s="15"/>
      <c r="N5" s="15"/>
      <c r="O5" s="15"/>
    </row>
    <row r="6" spans="2:15" ht="115.8">
      <c r="C6" s="86" t="s">
        <v>171</v>
      </c>
    </row>
    <row r="7" spans="2:15" ht="55.2">
      <c r="C7" s="91"/>
    </row>
    <row r="8" spans="2:15" ht="55.2">
      <c r="C8" s="91"/>
    </row>
    <row r="9" spans="2:15" ht="55.2">
      <c r="C9" s="91"/>
    </row>
  </sheetData>
  <phoneticPr fontId="2"/>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4F79-11FF-4C4F-B071-931CAE4BE7FC}">
  <sheetPr codeName="Sheet1">
    <tabColor rgb="FFFFFF00"/>
  </sheetPr>
  <dimension ref="B2:H16"/>
  <sheetViews>
    <sheetView zoomScale="85" zoomScaleNormal="85" workbookViewId="0">
      <selection activeCell="J7" sqref="J7"/>
    </sheetView>
  </sheetViews>
  <sheetFormatPr defaultRowHeight="18"/>
  <cols>
    <col min="1" max="1" width="3.5" customWidth="1"/>
    <col min="2" max="2" width="4.59765625" style="1" bestFit="1" customWidth="1"/>
    <col min="3" max="3" width="39.296875" style="100" customWidth="1"/>
    <col min="4" max="4" width="16.296875" style="100" customWidth="1"/>
    <col min="5" max="5" width="11" style="1" bestFit="1" customWidth="1"/>
    <col min="8" max="8" width="69.69921875" hidden="1" customWidth="1"/>
  </cols>
  <sheetData>
    <row r="2" spans="2:8" ht="43.8" customHeight="1">
      <c r="B2" s="106" t="s">
        <v>172</v>
      </c>
      <c r="C2" s="106"/>
      <c r="D2" s="106"/>
      <c r="E2" s="106"/>
    </row>
    <row r="3" spans="2:8" ht="36" customHeight="1">
      <c r="B3" s="92" t="s">
        <v>173</v>
      </c>
      <c r="C3" s="93" t="s">
        <v>174</v>
      </c>
      <c r="D3" s="93" t="s">
        <v>175</v>
      </c>
      <c r="E3" s="92" t="s">
        <v>176</v>
      </c>
    </row>
    <row r="4" spans="2:8">
      <c r="B4" s="94">
        <v>1</v>
      </c>
      <c r="C4" s="104" t="s">
        <v>183</v>
      </c>
      <c r="D4" s="102"/>
      <c r="E4" s="6" t="s">
        <v>177</v>
      </c>
    </row>
    <row r="5" spans="2:8">
      <c r="B5" s="94">
        <v>2</v>
      </c>
      <c r="C5" s="104" t="s">
        <v>185</v>
      </c>
      <c r="D5" s="96"/>
      <c r="E5" s="6" t="s">
        <v>181</v>
      </c>
    </row>
    <row r="6" spans="2:8">
      <c r="B6" s="94">
        <v>3</v>
      </c>
      <c r="C6" s="104" t="s">
        <v>187</v>
      </c>
      <c r="D6" s="98"/>
      <c r="E6" s="6" t="s">
        <v>181</v>
      </c>
    </row>
    <row r="7" spans="2:8" ht="121.8" customHeight="1">
      <c r="B7" s="94">
        <v>4</v>
      </c>
      <c r="C7" s="104" t="s">
        <v>188</v>
      </c>
      <c r="D7" s="95"/>
      <c r="E7" s="6" t="s">
        <v>181</v>
      </c>
      <c r="H7" s="107" t="s">
        <v>199</v>
      </c>
    </row>
    <row r="8" spans="2:8" ht="19.8">
      <c r="B8" s="94">
        <v>5</v>
      </c>
      <c r="C8" s="104" t="s">
        <v>189</v>
      </c>
      <c r="D8" s="95"/>
      <c r="E8" s="103" t="s">
        <v>180</v>
      </c>
    </row>
    <row r="9" spans="2:8">
      <c r="B9" s="94">
        <v>6</v>
      </c>
      <c r="C9" s="104" t="s">
        <v>190</v>
      </c>
      <c r="D9" s="96"/>
      <c r="E9" s="6" t="s">
        <v>179</v>
      </c>
    </row>
    <row r="10" spans="2:8">
      <c r="B10" s="94">
        <v>7</v>
      </c>
      <c r="C10" s="104" t="s">
        <v>191</v>
      </c>
      <c r="D10" s="96"/>
      <c r="E10" s="6" t="s">
        <v>181</v>
      </c>
    </row>
    <row r="11" spans="2:8">
      <c r="B11" s="94">
        <v>8</v>
      </c>
      <c r="C11" s="104" t="s">
        <v>192</v>
      </c>
      <c r="D11" s="96"/>
      <c r="E11" s="6" t="s">
        <v>186</v>
      </c>
    </row>
    <row r="12" spans="2:8">
      <c r="B12" s="94">
        <v>9</v>
      </c>
      <c r="C12" s="104" t="s">
        <v>193</v>
      </c>
      <c r="D12" s="96"/>
      <c r="E12" s="6" t="s">
        <v>178</v>
      </c>
    </row>
    <row r="13" spans="2:8" ht="129.6" customHeight="1">
      <c r="B13" s="6">
        <v>10</v>
      </c>
      <c r="C13" s="105" t="s">
        <v>200</v>
      </c>
      <c r="D13" s="99"/>
      <c r="E13" s="6" t="s">
        <v>194</v>
      </c>
      <c r="H13" s="107" t="s">
        <v>201</v>
      </c>
    </row>
    <row r="14" spans="2:8">
      <c r="B14" s="6">
        <v>11</v>
      </c>
      <c r="C14" s="105" t="s">
        <v>195</v>
      </c>
      <c r="D14" s="99"/>
      <c r="E14" s="6" t="s">
        <v>181</v>
      </c>
    </row>
    <row r="15" spans="2:8" ht="130.80000000000001" customHeight="1">
      <c r="B15" s="6">
        <v>12</v>
      </c>
      <c r="C15" s="105" t="s">
        <v>196</v>
      </c>
      <c r="D15" s="97"/>
      <c r="E15" s="6" t="s">
        <v>197</v>
      </c>
      <c r="H15" s="107" t="s">
        <v>202</v>
      </c>
    </row>
    <row r="16" spans="2:8" ht="118.2" customHeight="1">
      <c r="B16" s="6">
        <v>13</v>
      </c>
      <c r="C16" s="105" t="s">
        <v>198</v>
      </c>
      <c r="D16" s="97"/>
      <c r="E16" s="6" t="s">
        <v>181</v>
      </c>
      <c r="H16" s="107" t="s">
        <v>203</v>
      </c>
    </row>
  </sheetData>
  <phoneticPr fontId="2"/>
  <hyperlinks>
    <hyperlink ref="H7" r:id="rId1" xr:uid="{6239591B-737A-447A-A97B-462210E95D77}"/>
    <hyperlink ref="H13" r:id="rId2" xr:uid="{6CB41C5A-4FFA-41F6-9589-02CC65D9651F}"/>
    <hyperlink ref="H15" r:id="rId3" xr:uid="{F9AE3AF2-70B3-4E18-BF5A-47E561A41F67}"/>
    <hyperlink ref="H16" r:id="rId4" xr:uid="{160CEC35-531F-460B-838B-CB5282897456}"/>
  </hyperlinks>
  <pageMargins left="0.7" right="0.7" top="0.75" bottom="0.75" header="0.3" footer="0.3"/>
  <pageSetup paperSize="9" orientation="portrait" horizontalDpi="4294967293" verticalDpi="0" r:id="rId5"/>
  <drawing r:id="rId6"/>
  <legacyDrawing r:id="rId7"/>
  <controls>
    <mc:AlternateContent xmlns:mc="http://schemas.openxmlformats.org/markup-compatibility/2006">
      <mc:Choice Requires="x14">
        <control shapeId="14341" r:id="rId8" name="BarCodeCtrl4">
          <controlPr defaultSize="0" autoLine="0" linkedCell="H16" r:id="rId9">
            <anchor moveWithCells="1">
              <from>
                <xdr:col>3</xdr:col>
                <xdr:colOff>38100</xdr:colOff>
                <xdr:row>15</xdr:row>
                <xdr:rowOff>182880</xdr:rowOff>
              </from>
              <to>
                <xdr:col>3</xdr:col>
                <xdr:colOff>1226820</xdr:colOff>
                <xdr:row>15</xdr:row>
                <xdr:rowOff>1371600</xdr:rowOff>
              </to>
            </anchor>
          </controlPr>
        </control>
      </mc:Choice>
      <mc:Fallback>
        <control shapeId="14341" r:id="rId8" name="BarCodeCtrl4"/>
      </mc:Fallback>
    </mc:AlternateContent>
    <mc:AlternateContent xmlns:mc="http://schemas.openxmlformats.org/markup-compatibility/2006">
      <mc:Choice Requires="x14">
        <control shapeId="14339" r:id="rId10" name="BarCodeCtrl3">
          <controlPr defaultSize="0" autoLine="0" linkedCell="H15" r:id="rId11">
            <anchor moveWithCells="1">
              <from>
                <xdr:col>3</xdr:col>
                <xdr:colOff>38100</xdr:colOff>
                <xdr:row>14</xdr:row>
                <xdr:rowOff>274320</xdr:rowOff>
              </from>
              <to>
                <xdr:col>3</xdr:col>
                <xdr:colOff>1226820</xdr:colOff>
                <xdr:row>14</xdr:row>
                <xdr:rowOff>1463040</xdr:rowOff>
              </to>
            </anchor>
          </controlPr>
        </control>
      </mc:Choice>
      <mc:Fallback>
        <control shapeId="14339" r:id="rId10" name="BarCodeCtrl3"/>
      </mc:Fallback>
    </mc:AlternateContent>
    <mc:AlternateContent xmlns:mc="http://schemas.openxmlformats.org/markup-compatibility/2006">
      <mc:Choice Requires="x14">
        <control shapeId="14338" r:id="rId12" name="BarCodeCtrl2">
          <controlPr defaultSize="0" autoLine="0" linkedCell="H13" r:id="rId13">
            <anchor moveWithCells="1">
              <from>
                <xdr:col>3</xdr:col>
                <xdr:colOff>38100</xdr:colOff>
                <xdr:row>12</xdr:row>
                <xdr:rowOff>289560</xdr:rowOff>
              </from>
              <to>
                <xdr:col>3</xdr:col>
                <xdr:colOff>1226820</xdr:colOff>
                <xdr:row>12</xdr:row>
                <xdr:rowOff>1478280</xdr:rowOff>
              </to>
            </anchor>
          </controlPr>
        </control>
      </mc:Choice>
      <mc:Fallback>
        <control shapeId="14338" r:id="rId12" name="BarCodeCtrl2"/>
      </mc:Fallback>
    </mc:AlternateContent>
    <mc:AlternateContent xmlns:mc="http://schemas.openxmlformats.org/markup-compatibility/2006">
      <mc:Choice Requires="x14">
        <control shapeId="14337" r:id="rId14" name="BarCodeCtrl1">
          <controlPr defaultSize="0" autoLine="0" linkedCell="H7" r:id="rId15">
            <anchor moveWithCells="1">
              <from>
                <xdr:col>3</xdr:col>
                <xdr:colOff>38100</xdr:colOff>
                <xdr:row>6</xdr:row>
                <xdr:rowOff>213360</xdr:rowOff>
              </from>
              <to>
                <xdr:col>3</xdr:col>
                <xdr:colOff>1226820</xdr:colOff>
                <xdr:row>6</xdr:row>
                <xdr:rowOff>1402080</xdr:rowOff>
              </to>
            </anchor>
          </controlPr>
        </control>
      </mc:Choice>
      <mc:Fallback>
        <control shapeId="14337" r:id="rId14" name="BarCodeCtrl1"/>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B4E9B-9B89-49F3-8D78-3510A621C324}">
  <sheetPr codeName="Sheet5">
    <tabColor rgb="FFFF99FF"/>
  </sheetPr>
  <dimension ref="B2:F10"/>
  <sheetViews>
    <sheetView showGridLines="0" zoomScale="85" zoomScaleNormal="85" workbookViewId="0">
      <selection activeCell="B10" sqref="B10:F10"/>
    </sheetView>
  </sheetViews>
  <sheetFormatPr defaultRowHeight="18"/>
  <cols>
    <col min="2" max="2" width="32.19921875" bestFit="1" customWidth="1"/>
    <col min="6" max="6" width="28.09765625" customWidth="1"/>
  </cols>
  <sheetData>
    <row r="2" spans="2:6" ht="0.6" customHeight="1"/>
    <row r="3" spans="2:6" ht="18.600000000000001" thickBot="1"/>
    <row r="4" spans="2:6" ht="90" customHeight="1">
      <c r="B4" s="117" t="s">
        <v>182</v>
      </c>
      <c r="C4" s="118"/>
      <c r="D4" s="118"/>
      <c r="E4" s="118"/>
      <c r="F4" s="119"/>
    </row>
    <row r="5" spans="2:6" ht="18" customHeight="1">
      <c r="B5" s="120" t="s">
        <v>225</v>
      </c>
      <c r="C5" s="121"/>
      <c r="D5" s="121"/>
      <c r="E5" s="121"/>
      <c r="F5" s="122"/>
    </row>
    <row r="6" spans="2:6">
      <c r="B6" s="123"/>
      <c r="C6" s="124"/>
      <c r="D6" s="124"/>
      <c r="E6" s="124"/>
      <c r="F6" s="125"/>
    </row>
    <row r="7" spans="2:6" ht="38.4" customHeight="1">
      <c r="B7" s="123"/>
      <c r="C7" s="124"/>
      <c r="D7" s="124"/>
      <c r="E7" s="124"/>
      <c r="F7" s="125"/>
    </row>
    <row r="8" spans="2:6">
      <c r="B8" s="123"/>
      <c r="C8" s="124"/>
      <c r="D8" s="124"/>
      <c r="E8" s="124"/>
      <c r="F8" s="125"/>
    </row>
    <row r="9" spans="2:6" ht="18.600000000000001" thickBot="1">
      <c r="B9" s="126"/>
      <c r="C9" s="127"/>
      <c r="D9" s="127"/>
      <c r="E9" s="127"/>
      <c r="F9" s="128"/>
    </row>
    <row r="10" spans="2:6" ht="72.599999999999994" customHeight="1" thickBot="1">
      <c r="B10" s="129" t="s">
        <v>184</v>
      </c>
      <c r="C10" s="130"/>
      <c r="D10" s="130"/>
      <c r="E10" s="130"/>
      <c r="F10" s="131"/>
    </row>
  </sheetData>
  <mergeCells count="3">
    <mergeCell ref="B4:F4"/>
    <mergeCell ref="B5:F9"/>
    <mergeCell ref="B10:F10"/>
  </mergeCells>
  <phoneticPr fontId="2"/>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FA61A-3777-4575-891A-B062E5488C97}">
  <sheetPr codeName="Sheet6"/>
  <dimension ref="B1:K20"/>
  <sheetViews>
    <sheetView tabSelected="1" zoomScaleNormal="100" workbookViewId="0">
      <selection activeCell="A5" sqref="A5"/>
    </sheetView>
  </sheetViews>
  <sheetFormatPr defaultRowHeight="18"/>
  <cols>
    <col min="2" max="2" width="12.3984375" bestFit="1" customWidth="1"/>
    <col min="3" max="4" width="9.59765625" bestFit="1" customWidth="1"/>
    <col min="5" max="5" width="9.69921875" bestFit="1" customWidth="1"/>
    <col min="6" max="6" width="9.59765625" customWidth="1"/>
    <col min="7" max="7" width="9.59765625" bestFit="1" customWidth="1"/>
    <col min="8" max="8" width="9.69921875" bestFit="1" customWidth="1"/>
    <col min="9" max="9" width="10.3984375" bestFit="1" customWidth="1"/>
    <col min="10" max="10" width="6.5" customWidth="1"/>
  </cols>
  <sheetData>
    <row r="1" spans="2:11" ht="8.4" customHeight="1">
      <c r="B1" s="1"/>
      <c r="C1" s="2"/>
      <c r="D1" s="2"/>
      <c r="E1" s="2"/>
      <c r="F1" s="2"/>
      <c r="G1" s="2"/>
      <c r="H1" s="2"/>
      <c r="I1" s="2"/>
      <c r="J1" s="2"/>
    </row>
    <row r="2" spans="2:11" ht="30" customHeight="1">
      <c r="B2" s="3" t="s">
        <v>0</v>
      </c>
      <c r="C2" s="4"/>
      <c r="D2" s="4"/>
      <c r="E2" s="4"/>
      <c r="F2" s="4"/>
      <c r="G2" s="4"/>
      <c r="H2" s="4"/>
      <c r="I2" s="4"/>
      <c r="J2" s="2"/>
    </row>
    <row r="3" spans="2:11" ht="14.4" customHeight="1">
      <c r="B3" s="3"/>
      <c r="C3" s="4"/>
      <c r="D3" s="4"/>
      <c r="E3" s="4"/>
      <c r="F3" s="4"/>
      <c r="G3" s="4"/>
      <c r="H3" s="4"/>
      <c r="I3" s="4"/>
      <c r="J3" s="2"/>
    </row>
    <row r="4" spans="2:11">
      <c r="B4" s="5" t="s">
        <v>20</v>
      </c>
      <c r="C4" s="5" t="s">
        <v>1</v>
      </c>
      <c r="D4" s="5" t="s">
        <v>2</v>
      </c>
      <c r="E4" s="5" t="s">
        <v>3</v>
      </c>
      <c r="F4" s="5" t="s">
        <v>4</v>
      </c>
      <c r="G4" s="5" t="s">
        <v>5</v>
      </c>
      <c r="H4" s="5" t="s">
        <v>6</v>
      </c>
      <c r="I4" s="5" t="s">
        <v>7</v>
      </c>
      <c r="K4" s="15" t="s">
        <v>50</v>
      </c>
    </row>
    <row r="5" spans="2:11">
      <c r="B5" s="6" t="s">
        <v>8</v>
      </c>
      <c r="C5" s="7">
        <v>30500</v>
      </c>
      <c r="D5" s="7">
        <v>20530</v>
      </c>
      <c r="E5" s="7">
        <v>43520</v>
      </c>
      <c r="F5" s="7">
        <v>205360</v>
      </c>
      <c r="G5" s="7">
        <v>305000</v>
      </c>
      <c r="H5" s="7">
        <v>220000</v>
      </c>
      <c r="I5" s="8">
        <f>SUM(C5:H5)</f>
        <v>824910</v>
      </c>
    </row>
    <row r="6" spans="2:11">
      <c r="B6" s="6" t="s">
        <v>9</v>
      </c>
      <c r="C6" s="7">
        <v>20500</v>
      </c>
      <c r="D6" s="7">
        <v>29820</v>
      </c>
      <c r="E6" s="7">
        <v>55000</v>
      </c>
      <c r="F6" s="7">
        <v>240890</v>
      </c>
      <c r="G6" s="7">
        <v>250000</v>
      </c>
      <c r="H6" s="7">
        <v>320000</v>
      </c>
      <c r="I6" s="8">
        <f t="shared" ref="I6:I16" si="0">SUM(C6:H6)</f>
        <v>916210</v>
      </c>
    </row>
    <row r="7" spans="2:11">
      <c r="B7" s="6" t="s">
        <v>10</v>
      </c>
      <c r="C7" s="7">
        <v>300600</v>
      </c>
      <c r="D7" s="7">
        <v>290360</v>
      </c>
      <c r="E7" s="7">
        <v>450000</v>
      </c>
      <c r="F7" s="7">
        <v>290850</v>
      </c>
      <c r="G7" s="7">
        <v>365200</v>
      </c>
      <c r="H7" s="7">
        <v>465000</v>
      </c>
      <c r="I7" s="8">
        <f t="shared" si="0"/>
        <v>2162010</v>
      </c>
    </row>
    <row r="8" spans="2:11">
      <c r="B8" s="6" t="s">
        <v>11</v>
      </c>
      <c r="C8" s="7">
        <v>351600</v>
      </c>
      <c r="D8" s="7">
        <v>340710</v>
      </c>
      <c r="E8" s="7">
        <v>245000</v>
      </c>
      <c r="F8" s="7">
        <v>373000</v>
      </c>
      <c r="G8" s="7">
        <v>261000</v>
      </c>
      <c r="H8" s="7">
        <v>281000</v>
      </c>
      <c r="I8" s="8">
        <f t="shared" si="0"/>
        <v>1852310</v>
      </c>
    </row>
    <row r="9" spans="2:11">
      <c r="B9" s="9" t="s">
        <v>12</v>
      </c>
      <c r="C9" s="10">
        <f>SUM(C5:C8)</f>
        <v>703200</v>
      </c>
      <c r="D9" s="10">
        <f t="shared" ref="D9:H9" si="1">SUM(D5:D8)</f>
        <v>681420</v>
      </c>
      <c r="E9" s="10">
        <f t="shared" si="1"/>
        <v>793520</v>
      </c>
      <c r="F9" s="10">
        <f t="shared" si="1"/>
        <v>1110100</v>
      </c>
      <c r="G9" s="10">
        <f t="shared" si="1"/>
        <v>1181200</v>
      </c>
      <c r="H9" s="10">
        <f t="shared" si="1"/>
        <v>1286000</v>
      </c>
      <c r="I9" s="8">
        <f t="shared" si="0"/>
        <v>5755440</v>
      </c>
      <c r="K9" s="15" t="s">
        <v>46</v>
      </c>
    </row>
    <row r="10" spans="2:11">
      <c r="B10" s="6" t="s">
        <v>13</v>
      </c>
      <c r="C10" s="7">
        <v>462000</v>
      </c>
      <c r="D10" s="7">
        <v>426800</v>
      </c>
      <c r="E10" s="7">
        <v>320000</v>
      </c>
      <c r="F10" s="7">
        <v>426020</v>
      </c>
      <c r="G10" s="7">
        <v>468000</v>
      </c>
      <c r="H10" s="7">
        <v>499500</v>
      </c>
      <c r="I10" s="8">
        <f t="shared" si="0"/>
        <v>2602320</v>
      </c>
    </row>
    <row r="11" spans="2:11">
      <c r="B11" s="6" t="s">
        <v>14</v>
      </c>
      <c r="C11" s="7">
        <v>503650</v>
      </c>
      <c r="D11" s="7">
        <v>460050</v>
      </c>
      <c r="E11" s="7">
        <v>365080</v>
      </c>
      <c r="F11" s="7">
        <v>425800</v>
      </c>
      <c r="G11" s="7">
        <v>468000</v>
      </c>
      <c r="H11" s="7">
        <v>498020</v>
      </c>
      <c r="I11" s="8">
        <f t="shared" si="0"/>
        <v>2720600</v>
      </c>
    </row>
    <row r="12" spans="2:11" ht="18.600000000000001" customHeight="1">
      <c r="B12" s="6" t="s">
        <v>15</v>
      </c>
      <c r="C12" s="7">
        <v>168000</v>
      </c>
      <c r="D12" s="7">
        <v>164000</v>
      </c>
      <c r="E12" s="7">
        <v>169250</v>
      </c>
      <c r="F12" s="7">
        <v>215050</v>
      </c>
      <c r="G12" s="7">
        <v>298000</v>
      </c>
      <c r="H12" s="7">
        <v>163090</v>
      </c>
      <c r="I12" s="8">
        <f t="shared" si="0"/>
        <v>1177390</v>
      </c>
    </row>
    <row r="13" spans="2:11">
      <c r="B13" s="6" t="s">
        <v>16</v>
      </c>
      <c r="C13" s="7">
        <v>169210</v>
      </c>
      <c r="D13" s="7">
        <v>143730</v>
      </c>
      <c r="E13" s="7">
        <v>102830</v>
      </c>
      <c r="F13" s="7">
        <v>108000</v>
      </c>
      <c r="G13" s="7">
        <v>109000</v>
      </c>
      <c r="H13" s="7">
        <v>109000</v>
      </c>
      <c r="I13" s="8">
        <f t="shared" si="0"/>
        <v>741770</v>
      </c>
    </row>
    <row r="14" spans="2:11">
      <c r="B14" s="6" t="s">
        <v>17</v>
      </c>
      <c r="C14" s="7">
        <v>225000</v>
      </c>
      <c r="D14" s="7">
        <v>352000</v>
      </c>
      <c r="E14" s="7">
        <v>156000</v>
      </c>
      <c r="F14" s="7">
        <v>169500</v>
      </c>
      <c r="G14" s="7">
        <v>198050</v>
      </c>
      <c r="H14" s="7">
        <v>197500</v>
      </c>
      <c r="I14" s="8">
        <f t="shared" si="0"/>
        <v>1298050</v>
      </c>
      <c r="K14" t="s">
        <v>47</v>
      </c>
    </row>
    <row r="15" spans="2:11">
      <c r="B15" s="6" t="s">
        <v>18</v>
      </c>
      <c r="C15" s="7">
        <v>255000</v>
      </c>
      <c r="D15" s="7">
        <v>195000</v>
      </c>
      <c r="E15" s="7">
        <v>266000</v>
      </c>
      <c r="F15" s="7">
        <v>248200</v>
      </c>
      <c r="G15" s="7">
        <v>256000</v>
      </c>
      <c r="H15" s="7">
        <v>265000</v>
      </c>
      <c r="I15" s="8">
        <f t="shared" si="0"/>
        <v>1485200</v>
      </c>
    </row>
    <row r="16" spans="2:11">
      <c r="B16" s="9" t="s">
        <v>19</v>
      </c>
      <c r="C16" s="10">
        <f>SUM(C10:C15)</f>
        <v>1782860</v>
      </c>
      <c r="D16" s="10">
        <f t="shared" ref="D16:H16" si="2">SUM(D10:D15)</f>
        <v>1741580</v>
      </c>
      <c r="E16" s="10">
        <f t="shared" si="2"/>
        <v>1379160</v>
      </c>
      <c r="F16" s="10">
        <f t="shared" si="2"/>
        <v>1592570</v>
      </c>
      <c r="G16" s="10">
        <f t="shared" si="2"/>
        <v>1797050</v>
      </c>
      <c r="H16" s="10">
        <f t="shared" si="2"/>
        <v>1732110</v>
      </c>
      <c r="I16" s="8">
        <f t="shared" si="0"/>
        <v>10025330</v>
      </c>
    </row>
    <row r="19" spans="11:11">
      <c r="K19" t="s">
        <v>48</v>
      </c>
    </row>
    <row r="20" spans="11:11">
      <c r="K20" t="s">
        <v>49</v>
      </c>
    </row>
  </sheetData>
  <phoneticPr fontId="2"/>
  <pageMargins left="0.7" right="0.7" top="0.75" bottom="0.75" header="0.3" footer="0.3"/>
  <pageSetup paperSize="9" orientation="portrait" horizontalDpi="4294967293"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E60D6-1129-4B18-BE65-AB7B1EA29A09}">
  <sheetPr codeName="Sheet7"/>
  <dimension ref="B1:K19"/>
  <sheetViews>
    <sheetView zoomScaleNormal="100" workbookViewId="0">
      <selection activeCell="E23" sqref="E23"/>
    </sheetView>
  </sheetViews>
  <sheetFormatPr defaultRowHeight="18"/>
  <cols>
    <col min="2" max="2" width="12.3984375" bestFit="1" customWidth="1"/>
    <col min="3" max="4" width="9.59765625" bestFit="1" customWidth="1"/>
    <col min="5" max="5" width="9.69921875" bestFit="1" customWidth="1"/>
    <col min="6" max="6" width="9.59765625" customWidth="1"/>
    <col min="7" max="7" width="9.59765625" bestFit="1" customWidth="1"/>
    <col min="8" max="8" width="9.69921875" bestFit="1" customWidth="1"/>
    <col min="9" max="9" width="10.3984375" bestFit="1" customWidth="1"/>
    <col min="10" max="10" width="6.5" customWidth="1"/>
  </cols>
  <sheetData>
    <row r="1" spans="2:11" ht="8.4" customHeight="1">
      <c r="B1" s="1"/>
      <c r="C1" s="2"/>
      <c r="D1" s="2"/>
      <c r="E1" s="2"/>
      <c r="F1" s="2"/>
      <c r="G1" s="2"/>
      <c r="H1" s="2"/>
      <c r="I1" s="2"/>
      <c r="J1" s="2"/>
    </row>
    <row r="2" spans="2:11" ht="30" customHeight="1">
      <c r="B2" s="3" t="s">
        <v>0</v>
      </c>
      <c r="C2" s="4"/>
      <c r="D2" s="4"/>
      <c r="E2" s="4"/>
      <c r="F2" s="4"/>
      <c r="G2" s="4"/>
      <c r="H2" s="4"/>
      <c r="I2" s="4"/>
      <c r="J2" s="2"/>
    </row>
    <row r="3" spans="2:11" ht="14.4" customHeight="1">
      <c r="B3" s="3"/>
      <c r="C3" s="4"/>
      <c r="D3" s="4"/>
      <c r="E3" s="4"/>
      <c r="F3" s="4"/>
      <c r="G3" s="4"/>
      <c r="H3" s="4"/>
      <c r="I3" s="4"/>
      <c r="J3" s="2"/>
    </row>
    <row r="4" spans="2:11">
      <c r="B4" s="5" t="s">
        <v>20</v>
      </c>
      <c r="C4" s="5" t="s">
        <v>1</v>
      </c>
      <c r="D4" s="5" t="s">
        <v>2</v>
      </c>
      <c r="E4" s="5" t="s">
        <v>3</v>
      </c>
      <c r="F4" s="5" t="s">
        <v>4</v>
      </c>
      <c r="G4" s="5" t="s">
        <v>5</v>
      </c>
      <c r="H4" s="5" t="s">
        <v>6</v>
      </c>
      <c r="I4" s="5" t="s">
        <v>7</v>
      </c>
      <c r="K4" s="15" t="s">
        <v>50</v>
      </c>
    </row>
    <row r="5" spans="2:11">
      <c r="B5" s="6" t="s">
        <v>8</v>
      </c>
      <c r="C5" s="7">
        <v>30500</v>
      </c>
      <c r="D5" s="7">
        <v>20530</v>
      </c>
      <c r="E5" s="7">
        <v>43520</v>
      </c>
      <c r="F5" s="7">
        <v>205360</v>
      </c>
      <c r="G5" s="7">
        <v>305000</v>
      </c>
      <c r="H5" s="7">
        <v>220000</v>
      </c>
      <c r="I5" s="8">
        <f>SUM(C5:H5)</f>
        <v>824910</v>
      </c>
    </row>
    <row r="6" spans="2:11">
      <c r="B6" s="6" t="s">
        <v>9</v>
      </c>
      <c r="C6" s="7">
        <v>20500</v>
      </c>
      <c r="D6" s="7">
        <v>29820</v>
      </c>
      <c r="E6" s="7">
        <v>55000</v>
      </c>
      <c r="F6" s="7">
        <v>240890</v>
      </c>
      <c r="G6" s="7">
        <v>250000</v>
      </c>
      <c r="H6" s="7">
        <v>320000</v>
      </c>
      <c r="I6" s="8">
        <f t="shared" ref="I6:I16" si="0">SUM(C6:H6)</f>
        <v>916210</v>
      </c>
    </row>
    <row r="7" spans="2:11">
      <c r="B7" s="6" t="s">
        <v>10</v>
      </c>
      <c r="C7" s="7">
        <v>300600</v>
      </c>
      <c r="D7" s="7">
        <v>290360</v>
      </c>
      <c r="E7" s="7">
        <v>450000</v>
      </c>
      <c r="F7" s="7">
        <v>290850</v>
      </c>
      <c r="G7" s="7">
        <v>365200</v>
      </c>
      <c r="H7" s="7">
        <v>465000</v>
      </c>
      <c r="I7" s="8">
        <f t="shared" si="0"/>
        <v>2162010</v>
      </c>
    </row>
    <row r="8" spans="2:11">
      <c r="B8" s="6" t="s">
        <v>11</v>
      </c>
      <c r="C8" s="7">
        <v>351600</v>
      </c>
      <c r="D8" s="7">
        <v>340710</v>
      </c>
      <c r="E8" s="7">
        <v>245000</v>
      </c>
      <c r="F8" s="7">
        <v>373000</v>
      </c>
      <c r="G8" s="7">
        <v>261000</v>
      </c>
      <c r="H8" s="7">
        <v>281000</v>
      </c>
      <c r="I8" s="8">
        <f t="shared" si="0"/>
        <v>1852310</v>
      </c>
    </row>
    <row r="9" spans="2:11">
      <c r="B9" s="9" t="s">
        <v>12</v>
      </c>
      <c r="C9" s="10">
        <f>SUM(C5:C8)</f>
        <v>703200</v>
      </c>
      <c r="D9" s="10">
        <f t="shared" ref="D9:H9" si="1">SUM(D5:D8)</f>
        <v>681420</v>
      </c>
      <c r="E9" s="10">
        <f t="shared" si="1"/>
        <v>793520</v>
      </c>
      <c r="F9" s="10">
        <f t="shared" si="1"/>
        <v>1110100</v>
      </c>
      <c r="G9" s="10">
        <f t="shared" si="1"/>
        <v>1181200</v>
      </c>
      <c r="H9" s="10">
        <f t="shared" si="1"/>
        <v>1286000</v>
      </c>
      <c r="I9" s="8">
        <f t="shared" si="0"/>
        <v>5755440</v>
      </c>
      <c r="K9" s="15" t="s">
        <v>46</v>
      </c>
    </row>
    <row r="10" spans="2:11">
      <c r="B10" s="6" t="s">
        <v>13</v>
      </c>
      <c r="C10" s="7">
        <v>462000</v>
      </c>
      <c r="D10" s="7">
        <v>426800</v>
      </c>
      <c r="E10" s="7">
        <v>320000</v>
      </c>
      <c r="F10" s="7">
        <v>426020</v>
      </c>
      <c r="G10" s="7">
        <v>468000</v>
      </c>
      <c r="H10" s="7">
        <v>499500</v>
      </c>
      <c r="I10" s="8">
        <f t="shared" si="0"/>
        <v>2602320</v>
      </c>
    </row>
    <row r="11" spans="2:11">
      <c r="B11" s="6" t="s">
        <v>14</v>
      </c>
      <c r="C11" s="7">
        <v>503650</v>
      </c>
      <c r="D11" s="7">
        <v>460050</v>
      </c>
      <c r="E11" s="7">
        <v>365080</v>
      </c>
      <c r="F11" s="7">
        <v>425800</v>
      </c>
      <c r="G11" s="7">
        <v>468000</v>
      </c>
      <c r="H11" s="7">
        <v>498020</v>
      </c>
      <c r="I11" s="8">
        <f t="shared" si="0"/>
        <v>2720600</v>
      </c>
    </row>
    <row r="12" spans="2:11">
      <c r="B12" s="6" t="s">
        <v>15</v>
      </c>
      <c r="C12" s="7">
        <v>168000</v>
      </c>
      <c r="D12" s="7">
        <v>164000</v>
      </c>
      <c r="E12" s="7">
        <v>169250</v>
      </c>
      <c r="F12" s="7">
        <v>215050</v>
      </c>
      <c r="G12" s="7">
        <v>298000</v>
      </c>
      <c r="H12" s="7">
        <v>163090</v>
      </c>
      <c r="I12" s="8">
        <f t="shared" si="0"/>
        <v>1177390</v>
      </c>
    </row>
    <row r="13" spans="2:11">
      <c r="B13" s="6" t="s">
        <v>16</v>
      </c>
      <c r="C13" s="7">
        <v>169210</v>
      </c>
      <c r="D13" s="7">
        <v>143730</v>
      </c>
      <c r="E13" s="7">
        <v>102830</v>
      </c>
      <c r="F13" s="7">
        <v>108000</v>
      </c>
      <c r="G13" s="7">
        <v>109000</v>
      </c>
      <c r="H13" s="7">
        <v>109000</v>
      </c>
      <c r="I13" s="8">
        <f t="shared" si="0"/>
        <v>741770</v>
      </c>
    </row>
    <row r="14" spans="2:11">
      <c r="B14" s="6" t="s">
        <v>17</v>
      </c>
      <c r="C14" s="7">
        <v>225000</v>
      </c>
      <c r="D14" s="7">
        <v>352000</v>
      </c>
      <c r="E14" s="7">
        <v>156000</v>
      </c>
      <c r="F14" s="7">
        <v>169500</v>
      </c>
      <c r="G14" s="7">
        <v>198050</v>
      </c>
      <c r="H14" s="7">
        <v>197500</v>
      </c>
      <c r="I14" s="8">
        <f t="shared" si="0"/>
        <v>1298050</v>
      </c>
      <c r="K14" t="s">
        <v>47</v>
      </c>
    </row>
    <row r="15" spans="2:11">
      <c r="B15" s="6" t="s">
        <v>18</v>
      </c>
      <c r="C15" s="7">
        <v>255000</v>
      </c>
      <c r="D15" s="7">
        <v>195000</v>
      </c>
      <c r="E15" s="7">
        <v>266000</v>
      </c>
      <c r="F15" s="7">
        <v>248200</v>
      </c>
      <c r="G15" s="7">
        <v>256000</v>
      </c>
      <c r="H15" s="7">
        <v>265000</v>
      </c>
      <c r="I15" s="8">
        <f t="shared" si="0"/>
        <v>1485200</v>
      </c>
    </row>
    <row r="16" spans="2:11">
      <c r="B16" s="9" t="s">
        <v>19</v>
      </c>
      <c r="C16" s="10">
        <f>SUM(C10:C15)</f>
        <v>1782860</v>
      </c>
      <c r="D16" s="10">
        <f t="shared" ref="D16:H16" si="2">SUM(D10:D15)</f>
        <v>1741580</v>
      </c>
      <c r="E16" s="10">
        <f t="shared" si="2"/>
        <v>1379160</v>
      </c>
      <c r="F16" s="10">
        <f t="shared" si="2"/>
        <v>1592570</v>
      </c>
      <c r="G16" s="10">
        <f t="shared" si="2"/>
        <v>1797050</v>
      </c>
      <c r="H16" s="10">
        <f t="shared" si="2"/>
        <v>1732110</v>
      </c>
      <c r="I16" s="8">
        <f t="shared" si="0"/>
        <v>10025330</v>
      </c>
    </row>
    <row r="19" spans="11:11">
      <c r="K19" t="s">
        <v>51</v>
      </c>
    </row>
  </sheetData>
  <phoneticPr fontId="2"/>
  <pageMargins left="0.7" right="0.7" top="0.75" bottom="0.75" header="0.3" footer="0.3"/>
  <pageSetup paperSize="9"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44F88-9294-4BCC-9794-3114DD80EFB1}">
  <sheetPr codeName="Sheet8"/>
  <dimension ref="D1:K789"/>
  <sheetViews>
    <sheetView workbookViewId="0">
      <selection activeCell="G9" sqref="G9"/>
    </sheetView>
  </sheetViews>
  <sheetFormatPr defaultRowHeight="18"/>
  <cols>
    <col min="4" max="4" width="5.3984375" style="1" bestFit="1" customWidth="1"/>
    <col min="5" max="5" width="11.3984375" customWidth="1"/>
    <col min="6" max="6" width="24.09765625" style="1" bestFit="1" customWidth="1"/>
    <col min="7" max="7" width="12.3984375" style="1" bestFit="1" customWidth="1"/>
    <col min="8" max="8" width="8" customWidth="1"/>
  </cols>
  <sheetData>
    <row r="1" spans="4:11">
      <c r="D1" s="16" t="s">
        <v>21</v>
      </c>
      <c r="E1" s="17" t="s">
        <v>22</v>
      </c>
      <c r="F1" s="17" t="s">
        <v>23</v>
      </c>
      <c r="G1" s="17" t="s">
        <v>24</v>
      </c>
      <c r="H1" s="18" t="s">
        <v>25</v>
      </c>
    </row>
    <row r="2" spans="4:11">
      <c r="D2" s="19">
        <v>1</v>
      </c>
      <c r="E2" s="11">
        <v>45292</v>
      </c>
      <c r="F2" s="12" t="s">
        <v>26</v>
      </c>
      <c r="G2" s="12" t="s">
        <v>27</v>
      </c>
      <c r="H2" s="20">
        <v>5</v>
      </c>
      <c r="K2" s="15" t="s">
        <v>52</v>
      </c>
    </row>
    <row r="3" spans="4:11">
      <c r="D3" s="19">
        <v>2</v>
      </c>
      <c r="E3" s="11">
        <v>45292</v>
      </c>
      <c r="F3" s="12" t="s">
        <v>26</v>
      </c>
      <c r="G3" s="12" t="s">
        <v>28</v>
      </c>
      <c r="H3" s="20">
        <v>12</v>
      </c>
    </row>
    <row r="4" spans="4:11">
      <c r="D4" s="19">
        <v>3</v>
      </c>
      <c r="E4" s="11">
        <v>45292</v>
      </c>
      <c r="F4" s="12" t="s">
        <v>29</v>
      </c>
      <c r="G4" s="12" t="s">
        <v>27</v>
      </c>
      <c r="H4" s="20">
        <v>22</v>
      </c>
    </row>
    <row r="5" spans="4:11">
      <c r="D5" s="19">
        <v>4</v>
      </c>
      <c r="E5" s="11">
        <v>45292</v>
      </c>
      <c r="F5" s="12" t="s">
        <v>29</v>
      </c>
      <c r="G5" s="12" t="s">
        <v>30</v>
      </c>
      <c r="H5" s="20">
        <v>23</v>
      </c>
    </row>
    <row r="6" spans="4:11">
      <c r="D6" s="19">
        <v>5</v>
      </c>
      <c r="E6" s="11">
        <v>45292</v>
      </c>
      <c r="F6" s="12" t="s">
        <v>29</v>
      </c>
      <c r="G6" s="12" t="s">
        <v>31</v>
      </c>
      <c r="H6" s="20">
        <v>5</v>
      </c>
    </row>
    <row r="7" spans="4:11">
      <c r="D7" s="19">
        <v>6</v>
      </c>
      <c r="E7" s="11">
        <v>45292</v>
      </c>
      <c r="F7" s="12" t="s">
        <v>32</v>
      </c>
      <c r="G7" s="12" t="s">
        <v>33</v>
      </c>
      <c r="H7" s="20">
        <v>10</v>
      </c>
      <c r="K7" t="s">
        <v>53</v>
      </c>
    </row>
    <row r="8" spans="4:11">
      <c r="D8" s="19">
        <v>7</v>
      </c>
      <c r="E8" s="11">
        <v>45292</v>
      </c>
      <c r="F8" s="12" t="s">
        <v>32</v>
      </c>
      <c r="G8" s="12" t="s">
        <v>34</v>
      </c>
      <c r="H8" s="20">
        <v>5</v>
      </c>
      <c r="K8" t="s">
        <v>54</v>
      </c>
    </row>
    <row r="9" spans="4:11">
      <c r="D9" s="19">
        <v>8</v>
      </c>
      <c r="E9" s="11">
        <v>45292</v>
      </c>
      <c r="F9" s="12" t="s">
        <v>35</v>
      </c>
      <c r="G9" s="12" t="s">
        <v>27</v>
      </c>
      <c r="H9" s="20">
        <v>6</v>
      </c>
      <c r="K9" t="s">
        <v>55</v>
      </c>
    </row>
    <row r="10" spans="4:11">
      <c r="D10" s="19">
        <v>9</v>
      </c>
      <c r="E10" s="11">
        <v>45292</v>
      </c>
      <c r="F10" s="12" t="s">
        <v>35</v>
      </c>
      <c r="G10" s="12" t="s">
        <v>30</v>
      </c>
      <c r="H10" s="20">
        <v>5</v>
      </c>
      <c r="K10" t="s">
        <v>56</v>
      </c>
    </row>
    <row r="11" spans="4:11">
      <c r="D11" s="19">
        <v>10</v>
      </c>
      <c r="E11" s="11">
        <v>45292</v>
      </c>
      <c r="F11" s="12" t="s">
        <v>35</v>
      </c>
      <c r="G11" s="12" t="s">
        <v>36</v>
      </c>
      <c r="H11" s="20">
        <v>5</v>
      </c>
      <c r="K11" t="s">
        <v>57</v>
      </c>
    </row>
    <row r="12" spans="4:11">
      <c r="D12" s="19">
        <v>11</v>
      </c>
      <c r="E12" s="11">
        <v>45292</v>
      </c>
      <c r="F12" s="12" t="s">
        <v>37</v>
      </c>
      <c r="G12" s="12" t="s">
        <v>27</v>
      </c>
      <c r="H12" s="20">
        <v>5</v>
      </c>
      <c r="K12" t="s">
        <v>58</v>
      </c>
    </row>
    <row r="13" spans="4:11">
      <c r="D13" s="19">
        <v>12</v>
      </c>
      <c r="E13" s="11">
        <v>45292</v>
      </c>
      <c r="F13" s="12" t="s">
        <v>37</v>
      </c>
      <c r="G13" s="12" t="s">
        <v>36</v>
      </c>
      <c r="H13" s="20">
        <v>5</v>
      </c>
      <c r="K13" s="15" t="s">
        <v>59</v>
      </c>
    </row>
    <row r="14" spans="4:11">
      <c r="D14" s="19">
        <v>13</v>
      </c>
      <c r="E14" s="11">
        <v>45292</v>
      </c>
      <c r="F14" s="12" t="s">
        <v>38</v>
      </c>
      <c r="G14" s="12" t="s">
        <v>39</v>
      </c>
      <c r="H14" s="20">
        <v>5</v>
      </c>
    </row>
    <row r="15" spans="4:11">
      <c r="D15" s="19">
        <v>14</v>
      </c>
      <c r="E15" s="11">
        <v>45292</v>
      </c>
      <c r="F15" s="12" t="s">
        <v>38</v>
      </c>
      <c r="G15" s="12" t="s">
        <v>40</v>
      </c>
      <c r="H15" s="20">
        <v>5</v>
      </c>
    </row>
    <row r="16" spans="4:11">
      <c r="D16" s="19">
        <v>15</v>
      </c>
      <c r="E16" s="11">
        <v>45292</v>
      </c>
      <c r="F16" s="12" t="s">
        <v>41</v>
      </c>
      <c r="G16" s="12" t="s">
        <v>33</v>
      </c>
      <c r="H16" s="20">
        <v>5</v>
      </c>
    </row>
    <row r="17" spans="4:11">
      <c r="D17" s="19">
        <v>16</v>
      </c>
      <c r="E17" s="11">
        <v>45292</v>
      </c>
      <c r="F17" s="12" t="s">
        <v>41</v>
      </c>
      <c r="G17" s="12" t="s">
        <v>39</v>
      </c>
      <c r="H17" s="20">
        <v>5</v>
      </c>
    </row>
    <row r="18" spans="4:11">
      <c r="D18" s="19">
        <v>17</v>
      </c>
      <c r="E18" s="11">
        <v>45292</v>
      </c>
      <c r="F18" s="12" t="s">
        <v>41</v>
      </c>
      <c r="G18" s="12" t="s">
        <v>31</v>
      </c>
      <c r="H18" s="20">
        <v>5</v>
      </c>
      <c r="K18" t="s">
        <v>60</v>
      </c>
    </row>
    <row r="19" spans="4:11">
      <c r="D19" s="19">
        <v>18</v>
      </c>
      <c r="E19" s="11">
        <v>45292</v>
      </c>
      <c r="F19" s="12" t="s">
        <v>42</v>
      </c>
      <c r="G19" s="12" t="s">
        <v>27</v>
      </c>
      <c r="H19" s="20">
        <v>10</v>
      </c>
    </row>
    <row r="20" spans="4:11">
      <c r="D20" s="19">
        <v>19</v>
      </c>
      <c r="E20" s="11">
        <v>45292</v>
      </c>
      <c r="F20" s="12" t="s">
        <v>42</v>
      </c>
      <c r="G20" s="12" t="s">
        <v>28</v>
      </c>
      <c r="H20" s="20">
        <v>5</v>
      </c>
    </row>
    <row r="21" spans="4:11">
      <c r="D21" s="19">
        <v>20</v>
      </c>
      <c r="E21" s="11">
        <v>45292</v>
      </c>
      <c r="F21" s="12" t="s">
        <v>43</v>
      </c>
      <c r="G21" s="12" t="s">
        <v>27</v>
      </c>
      <c r="H21" s="20">
        <v>10</v>
      </c>
    </row>
    <row r="22" spans="4:11">
      <c r="D22" s="19">
        <v>21</v>
      </c>
      <c r="E22" s="11">
        <v>45292</v>
      </c>
      <c r="F22" s="12" t="s">
        <v>43</v>
      </c>
      <c r="G22" s="12" t="s">
        <v>34</v>
      </c>
      <c r="H22" s="20">
        <v>5</v>
      </c>
    </row>
    <row r="23" spans="4:11">
      <c r="D23" s="19">
        <v>22</v>
      </c>
      <c r="E23" s="11">
        <v>45292</v>
      </c>
      <c r="F23" s="12" t="s">
        <v>44</v>
      </c>
      <c r="G23" s="12" t="s">
        <v>33</v>
      </c>
      <c r="H23" s="20">
        <v>10</v>
      </c>
    </row>
    <row r="24" spans="4:11">
      <c r="D24" s="19">
        <v>23</v>
      </c>
      <c r="E24" s="11">
        <v>45292</v>
      </c>
      <c r="F24" s="12" t="s">
        <v>44</v>
      </c>
      <c r="G24" s="12" t="s">
        <v>45</v>
      </c>
      <c r="H24" s="20">
        <v>10</v>
      </c>
    </row>
    <row r="25" spans="4:11">
      <c r="D25" s="19">
        <v>24</v>
      </c>
      <c r="E25" s="11">
        <v>45292</v>
      </c>
      <c r="F25" s="12" t="s">
        <v>44</v>
      </c>
      <c r="G25" s="12" t="s">
        <v>34</v>
      </c>
      <c r="H25" s="20">
        <v>10</v>
      </c>
    </row>
    <row r="26" spans="4:11">
      <c r="D26" s="19">
        <v>25</v>
      </c>
      <c r="E26" s="11">
        <v>45306</v>
      </c>
      <c r="F26" s="12" t="s">
        <v>26</v>
      </c>
      <c r="G26" s="12" t="s">
        <v>27</v>
      </c>
      <c r="H26" s="20">
        <v>10</v>
      </c>
    </row>
    <row r="27" spans="4:11">
      <c r="D27" s="19">
        <v>26</v>
      </c>
      <c r="E27" s="11">
        <v>45306</v>
      </c>
      <c r="F27" s="12" t="s">
        <v>26</v>
      </c>
      <c r="G27" s="12" t="s">
        <v>34</v>
      </c>
      <c r="H27" s="20">
        <v>5</v>
      </c>
    </row>
    <row r="28" spans="4:11">
      <c r="D28" s="19">
        <v>27</v>
      </c>
      <c r="E28" s="11">
        <v>45306</v>
      </c>
      <c r="F28" s="12" t="s">
        <v>29</v>
      </c>
      <c r="G28" s="12" t="s">
        <v>27</v>
      </c>
      <c r="H28" s="20">
        <v>10</v>
      </c>
    </row>
    <row r="29" spans="4:11">
      <c r="D29" s="19">
        <v>28</v>
      </c>
      <c r="E29" s="11">
        <v>45306</v>
      </c>
      <c r="F29" s="12" t="s">
        <v>29</v>
      </c>
      <c r="G29" s="12" t="s">
        <v>30</v>
      </c>
      <c r="H29" s="20">
        <v>10</v>
      </c>
    </row>
    <row r="30" spans="4:11">
      <c r="D30" s="19">
        <v>29</v>
      </c>
      <c r="E30" s="11">
        <v>45306</v>
      </c>
      <c r="F30" s="12" t="s">
        <v>29</v>
      </c>
      <c r="G30" s="12" t="s">
        <v>34</v>
      </c>
      <c r="H30" s="20">
        <v>5</v>
      </c>
    </row>
    <row r="31" spans="4:11">
      <c r="D31" s="19">
        <v>30</v>
      </c>
      <c r="E31" s="11">
        <v>45306</v>
      </c>
      <c r="F31" s="12" t="s">
        <v>32</v>
      </c>
      <c r="G31" s="12" t="s">
        <v>33</v>
      </c>
      <c r="H31" s="20">
        <v>5</v>
      </c>
    </row>
    <row r="32" spans="4:11">
      <c r="D32" s="19">
        <v>31</v>
      </c>
      <c r="E32" s="11">
        <v>45306</v>
      </c>
      <c r="F32" s="12" t="s">
        <v>32</v>
      </c>
      <c r="G32" s="12" t="s">
        <v>34</v>
      </c>
      <c r="H32" s="20">
        <v>10</v>
      </c>
    </row>
    <row r="33" spans="4:8">
      <c r="D33" s="19">
        <v>32</v>
      </c>
      <c r="E33" s="11">
        <v>45306</v>
      </c>
      <c r="F33" s="12" t="s">
        <v>35</v>
      </c>
      <c r="G33" s="12" t="s">
        <v>27</v>
      </c>
      <c r="H33" s="20">
        <v>5</v>
      </c>
    </row>
    <row r="34" spans="4:8">
      <c r="D34" s="19">
        <v>33</v>
      </c>
      <c r="E34" s="11">
        <v>45306</v>
      </c>
      <c r="F34" s="12" t="s">
        <v>35</v>
      </c>
      <c r="G34" s="12" t="s">
        <v>31</v>
      </c>
      <c r="H34" s="20">
        <v>5</v>
      </c>
    </row>
    <row r="35" spans="4:8">
      <c r="D35" s="19">
        <v>34</v>
      </c>
      <c r="E35" s="11">
        <v>45306</v>
      </c>
      <c r="F35" s="12" t="s">
        <v>37</v>
      </c>
      <c r="G35" s="12" t="s">
        <v>27</v>
      </c>
      <c r="H35" s="20">
        <v>5</v>
      </c>
    </row>
    <row r="36" spans="4:8">
      <c r="D36" s="19">
        <v>35</v>
      </c>
      <c r="E36" s="11">
        <v>45306</v>
      </c>
      <c r="F36" s="12" t="s">
        <v>37</v>
      </c>
      <c r="G36" s="12" t="s">
        <v>39</v>
      </c>
      <c r="H36" s="20">
        <v>5</v>
      </c>
    </row>
    <row r="37" spans="4:8">
      <c r="D37" s="19">
        <v>36</v>
      </c>
      <c r="E37" s="11">
        <v>45306</v>
      </c>
      <c r="F37" s="12" t="s">
        <v>38</v>
      </c>
      <c r="G37" s="12" t="s">
        <v>39</v>
      </c>
      <c r="H37" s="20">
        <v>5</v>
      </c>
    </row>
    <row r="38" spans="4:8">
      <c r="D38" s="19">
        <v>37</v>
      </c>
      <c r="E38" s="11">
        <v>45306</v>
      </c>
      <c r="F38" s="12" t="s">
        <v>38</v>
      </c>
      <c r="G38" s="12" t="s">
        <v>40</v>
      </c>
      <c r="H38" s="20">
        <v>5</v>
      </c>
    </row>
    <row r="39" spans="4:8">
      <c r="D39" s="19">
        <v>38</v>
      </c>
      <c r="E39" s="11">
        <v>45306</v>
      </c>
      <c r="F39" s="12" t="s">
        <v>41</v>
      </c>
      <c r="G39" s="12" t="s">
        <v>33</v>
      </c>
      <c r="H39" s="20">
        <v>5</v>
      </c>
    </row>
    <row r="40" spans="4:8">
      <c r="D40" s="19">
        <v>39</v>
      </c>
      <c r="E40" s="11">
        <v>45306</v>
      </c>
      <c r="F40" s="12" t="s">
        <v>42</v>
      </c>
      <c r="G40" s="12" t="s">
        <v>27</v>
      </c>
      <c r="H40" s="20">
        <v>10</v>
      </c>
    </row>
    <row r="41" spans="4:8">
      <c r="D41" s="19">
        <v>40</v>
      </c>
      <c r="E41" s="11">
        <v>45306</v>
      </c>
      <c r="F41" s="12" t="s">
        <v>42</v>
      </c>
      <c r="G41" s="12" t="s">
        <v>31</v>
      </c>
      <c r="H41" s="20">
        <v>5</v>
      </c>
    </row>
    <row r="42" spans="4:8">
      <c r="D42" s="19">
        <v>41</v>
      </c>
      <c r="E42" s="11">
        <v>45306</v>
      </c>
      <c r="F42" s="12" t="s">
        <v>43</v>
      </c>
      <c r="G42" s="12" t="s">
        <v>40</v>
      </c>
      <c r="H42" s="20">
        <v>10</v>
      </c>
    </row>
    <row r="43" spans="4:8">
      <c r="D43" s="19">
        <v>42</v>
      </c>
      <c r="E43" s="11">
        <v>45306</v>
      </c>
      <c r="F43" s="12" t="s">
        <v>43</v>
      </c>
      <c r="G43" s="12" t="s">
        <v>30</v>
      </c>
      <c r="H43" s="20">
        <v>5</v>
      </c>
    </row>
    <row r="44" spans="4:8">
      <c r="D44" s="19">
        <v>43</v>
      </c>
      <c r="E44" s="11">
        <v>45306</v>
      </c>
      <c r="F44" s="12" t="s">
        <v>44</v>
      </c>
      <c r="G44" s="12" t="s">
        <v>33</v>
      </c>
      <c r="H44" s="20">
        <v>10</v>
      </c>
    </row>
    <row r="45" spans="4:8">
      <c r="D45" s="19">
        <v>44</v>
      </c>
      <c r="E45" s="11">
        <v>45306</v>
      </c>
      <c r="F45" s="12" t="s">
        <v>44</v>
      </c>
      <c r="G45" s="12" t="s">
        <v>45</v>
      </c>
      <c r="H45" s="20">
        <v>10</v>
      </c>
    </row>
    <row r="46" spans="4:8">
      <c r="D46" s="19">
        <v>45</v>
      </c>
      <c r="E46" s="11">
        <v>45306</v>
      </c>
      <c r="F46" s="12" t="s">
        <v>44</v>
      </c>
      <c r="G46" s="12" t="s">
        <v>34</v>
      </c>
      <c r="H46" s="20">
        <v>10</v>
      </c>
    </row>
    <row r="47" spans="4:8">
      <c r="D47" s="19">
        <v>46</v>
      </c>
      <c r="E47" s="11">
        <v>45323</v>
      </c>
      <c r="F47" s="12" t="s">
        <v>26</v>
      </c>
      <c r="G47" s="12" t="s">
        <v>27</v>
      </c>
      <c r="H47" s="20">
        <v>10</v>
      </c>
    </row>
    <row r="48" spans="4:8">
      <c r="D48" s="19">
        <v>47</v>
      </c>
      <c r="E48" s="11">
        <v>45323</v>
      </c>
      <c r="F48" s="12" t="s">
        <v>26</v>
      </c>
      <c r="G48" s="12" t="s">
        <v>28</v>
      </c>
      <c r="H48" s="20">
        <v>5</v>
      </c>
    </row>
    <row r="49" spans="4:8">
      <c r="D49" s="19">
        <v>48</v>
      </c>
      <c r="E49" s="11">
        <v>45323</v>
      </c>
      <c r="F49" s="12" t="s">
        <v>29</v>
      </c>
      <c r="G49" s="12" t="s">
        <v>27</v>
      </c>
      <c r="H49" s="20">
        <v>10</v>
      </c>
    </row>
    <row r="50" spans="4:8">
      <c r="D50" s="19">
        <v>49</v>
      </c>
      <c r="E50" s="11">
        <v>45323</v>
      </c>
      <c r="F50" s="12" t="s">
        <v>29</v>
      </c>
      <c r="G50" s="12" t="s">
        <v>30</v>
      </c>
      <c r="H50" s="20">
        <v>10</v>
      </c>
    </row>
    <row r="51" spans="4:8">
      <c r="D51" s="19">
        <v>50</v>
      </c>
      <c r="E51" s="11">
        <v>45323</v>
      </c>
      <c r="F51" s="12" t="s">
        <v>29</v>
      </c>
      <c r="G51" s="12" t="s">
        <v>31</v>
      </c>
      <c r="H51" s="20">
        <v>5</v>
      </c>
    </row>
    <row r="52" spans="4:8">
      <c r="D52" s="19">
        <v>51</v>
      </c>
      <c r="E52" s="11">
        <v>45323</v>
      </c>
      <c r="F52" s="12" t="s">
        <v>32</v>
      </c>
      <c r="G52" s="12" t="s">
        <v>33</v>
      </c>
      <c r="H52" s="20">
        <v>5</v>
      </c>
    </row>
    <row r="53" spans="4:8">
      <c r="D53" s="19">
        <v>52</v>
      </c>
      <c r="E53" s="11">
        <v>45323</v>
      </c>
      <c r="F53" s="12" t="s">
        <v>32</v>
      </c>
      <c r="G53" s="12" t="s">
        <v>34</v>
      </c>
      <c r="H53" s="20">
        <v>10</v>
      </c>
    </row>
    <row r="54" spans="4:8">
      <c r="D54" s="19">
        <v>53</v>
      </c>
      <c r="E54" s="11">
        <v>45323</v>
      </c>
      <c r="F54" s="12" t="s">
        <v>35</v>
      </c>
      <c r="G54" s="12" t="s">
        <v>27</v>
      </c>
      <c r="H54" s="20">
        <v>5</v>
      </c>
    </row>
    <row r="55" spans="4:8">
      <c r="D55" s="19">
        <v>54</v>
      </c>
      <c r="E55" s="11">
        <v>45323</v>
      </c>
      <c r="F55" s="12" t="s">
        <v>35</v>
      </c>
      <c r="G55" s="12" t="s">
        <v>30</v>
      </c>
      <c r="H55" s="20">
        <v>5</v>
      </c>
    </row>
    <row r="56" spans="4:8">
      <c r="D56" s="19">
        <v>55</v>
      </c>
      <c r="E56" s="11">
        <v>45323</v>
      </c>
      <c r="F56" s="12" t="s">
        <v>35</v>
      </c>
      <c r="G56" s="12" t="s">
        <v>36</v>
      </c>
      <c r="H56" s="20">
        <v>5</v>
      </c>
    </row>
    <row r="57" spans="4:8">
      <c r="D57" s="19">
        <v>56</v>
      </c>
      <c r="E57" s="11">
        <v>45323</v>
      </c>
      <c r="F57" s="12" t="s">
        <v>37</v>
      </c>
      <c r="G57" s="12" t="s">
        <v>27</v>
      </c>
      <c r="H57" s="20">
        <v>5</v>
      </c>
    </row>
    <row r="58" spans="4:8">
      <c r="D58" s="19">
        <v>57</v>
      </c>
      <c r="E58" s="11">
        <v>45323</v>
      </c>
      <c r="F58" s="12" t="s">
        <v>37</v>
      </c>
      <c r="G58" s="12" t="s">
        <v>36</v>
      </c>
      <c r="H58" s="20">
        <v>5</v>
      </c>
    </row>
    <row r="59" spans="4:8">
      <c r="D59" s="19">
        <v>58</v>
      </c>
      <c r="E59" s="11">
        <v>45323</v>
      </c>
      <c r="F59" s="12" t="s">
        <v>38</v>
      </c>
      <c r="G59" s="12" t="s">
        <v>39</v>
      </c>
      <c r="H59" s="20">
        <v>5</v>
      </c>
    </row>
    <row r="60" spans="4:8">
      <c r="D60" s="19">
        <v>59</v>
      </c>
      <c r="E60" s="11">
        <v>45323</v>
      </c>
      <c r="F60" s="12" t="s">
        <v>38</v>
      </c>
      <c r="G60" s="12" t="s">
        <v>40</v>
      </c>
      <c r="H60" s="20">
        <v>5</v>
      </c>
    </row>
    <row r="61" spans="4:8">
      <c r="D61" s="19">
        <v>60</v>
      </c>
      <c r="E61" s="11">
        <v>45323</v>
      </c>
      <c r="F61" s="12" t="s">
        <v>41</v>
      </c>
      <c r="G61" s="12" t="s">
        <v>33</v>
      </c>
      <c r="H61" s="20">
        <v>5</v>
      </c>
    </row>
    <row r="62" spans="4:8">
      <c r="D62" s="19">
        <v>61</v>
      </c>
      <c r="E62" s="11">
        <v>45323</v>
      </c>
      <c r="F62" s="12" t="s">
        <v>41</v>
      </c>
      <c r="G62" s="12" t="s">
        <v>34</v>
      </c>
      <c r="H62" s="20">
        <v>5</v>
      </c>
    </row>
    <row r="63" spans="4:8">
      <c r="D63" s="19">
        <v>62</v>
      </c>
      <c r="E63" s="11">
        <v>45323</v>
      </c>
      <c r="F63" s="12" t="s">
        <v>42</v>
      </c>
      <c r="G63" s="12" t="s">
        <v>27</v>
      </c>
      <c r="H63" s="20">
        <v>10</v>
      </c>
    </row>
    <row r="64" spans="4:8">
      <c r="D64" s="19">
        <v>63</v>
      </c>
      <c r="E64" s="11">
        <v>45323</v>
      </c>
      <c r="F64" s="12" t="s">
        <v>42</v>
      </c>
      <c r="G64" s="12" t="s">
        <v>28</v>
      </c>
      <c r="H64" s="20">
        <v>5</v>
      </c>
    </row>
    <row r="65" spans="4:8">
      <c r="D65" s="19">
        <v>64</v>
      </c>
      <c r="E65" s="11">
        <v>45323</v>
      </c>
      <c r="F65" s="12" t="s">
        <v>43</v>
      </c>
      <c r="G65" s="12" t="s">
        <v>27</v>
      </c>
      <c r="H65" s="20">
        <v>10</v>
      </c>
    </row>
    <row r="66" spans="4:8">
      <c r="D66" s="19">
        <v>65</v>
      </c>
      <c r="E66" s="11">
        <v>45323</v>
      </c>
      <c r="F66" s="12" t="s">
        <v>43</v>
      </c>
      <c r="G66" s="12" t="s">
        <v>34</v>
      </c>
      <c r="H66" s="20">
        <v>5</v>
      </c>
    </row>
    <row r="67" spans="4:8">
      <c r="D67" s="19">
        <v>66</v>
      </c>
      <c r="E67" s="11">
        <v>45323</v>
      </c>
      <c r="F67" s="12" t="s">
        <v>44</v>
      </c>
      <c r="G67" s="12" t="s">
        <v>33</v>
      </c>
      <c r="H67" s="20">
        <v>10</v>
      </c>
    </row>
    <row r="68" spans="4:8">
      <c r="D68" s="19">
        <v>67</v>
      </c>
      <c r="E68" s="11">
        <v>45323</v>
      </c>
      <c r="F68" s="12" t="s">
        <v>44</v>
      </c>
      <c r="G68" s="12" t="s">
        <v>45</v>
      </c>
      <c r="H68" s="20">
        <v>10</v>
      </c>
    </row>
    <row r="69" spans="4:8">
      <c r="D69" s="19">
        <v>68</v>
      </c>
      <c r="E69" s="11">
        <v>45323</v>
      </c>
      <c r="F69" s="12" t="s">
        <v>44</v>
      </c>
      <c r="G69" s="12" t="s">
        <v>34</v>
      </c>
      <c r="H69" s="20">
        <v>10</v>
      </c>
    </row>
    <row r="70" spans="4:8">
      <c r="D70" s="19">
        <v>69</v>
      </c>
      <c r="E70" s="11">
        <v>45337</v>
      </c>
      <c r="F70" s="12" t="s">
        <v>26</v>
      </c>
      <c r="G70" s="12" t="s">
        <v>27</v>
      </c>
      <c r="H70" s="20">
        <v>10</v>
      </c>
    </row>
    <row r="71" spans="4:8">
      <c r="D71" s="19">
        <v>70</v>
      </c>
      <c r="E71" s="11">
        <v>45337</v>
      </c>
      <c r="F71" s="12" t="s">
        <v>26</v>
      </c>
      <c r="G71" s="12" t="s">
        <v>34</v>
      </c>
      <c r="H71" s="20">
        <v>5</v>
      </c>
    </row>
    <row r="72" spans="4:8">
      <c r="D72" s="19">
        <v>71</v>
      </c>
      <c r="E72" s="11">
        <v>45337</v>
      </c>
      <c r="F72" s="12" t="s">
        <v>29</v>
      </c>
      <c r="G72" s="12" t="s">
        <v>27</v>
      </c>
      <c r="H72" s="20">
        <v>10</v>
      </c>
    </row>
    <row r="73" spans="4:8">
      <c r="D73" s="19">
        <v>72</v>
      </c>
      <c r="E73" s="11">
        <v>45337</v>
      </c>
      <c r="F73" s="12" t="s">
        <v>29</v>
      </c>
      <c r="G73" s="12" t="s">
        <v>30</v>
      </c>
      <c r="H73" s="20">
        <v>10</v>
      </c>
    </row>
    <row r="74" spans="4:8">
      <c r="D74" s="19">
        <v>73</v>
      </c>
      <c r="E74" s="11">
        <v>45337</v>
      </c>
      <c r="F74" s="12" t="s">
        <v>29</v>
      </c>
      <c r="G74" s="12" t="s">
        <v>34</v>
      </c>
      <c r="H74" s="20">
        <v>5</v>
      </c>
    </row>
    <row r="75" spans="4:8">
      <c r="D75" s="19">
        <v>74</v>
      </c>
      <c r="E75" s="11">
        <v>45337</v>
      </c>
      <c r="F75" s="12" t="s">
        <v>32</v>
      </c>
      <c r="G75" s="12" t="s">
        <v>33</v>
      </c>
      <c r="H75" s="20">
        <v>5</v>
      </c>
    </row>
    <row r="76" spans="4:8">
      <c r="D76" s="19">
        <v>75</v>
      </c>
      <c r="E76" s="11">
        <v>45337</v>
      </c>
      <c r="F76" s="12" t="s">
        <v>32</v>
      </c>
      <c r="G76" s="12" t="s">
        <v>34</v>
      </c>
      <c r="H76" s="20">
        <v>10</v>
      </c>
    </row>
    <row r="77" spans="4:8">
      <c r="D77" s="19">
        <v>76</v>
      </c>
      <c r="E77" s="11">
        <v>45337</v>
      </c>
      <c r="F77" s="12" t="s">
        <v>35</v>
      </c>
      <c r="G77" s="12" t="s">
        <v>27</v>
      </c>
      <c r="H77" s="20">
        <v>5</v>
      </c>
    </row>
    <row r="78" spans="4:8">
      <c r="D78" s="19">
        <v>77</v>
      </c>
      <c r="E78" s="11">
        <v>45337</v>
      </c>
      <c r="F78" s="12" t="s">
        <v>35</v>
      </c>
      <c r="G78" s="12" t="s">
        <v>31</v>
      </c>
      <c r="H78" s="20">
        <v>5</v>
      </c>
    </row>
    <row r="79" spans="4:8">
      <c r="D79" s="19">
        <v>78</v>
      </c>
      <c r="E79" s="11">
        <v>45337</v>
      </c>
      <c r="F79" s="12" t="s">
        <v>37</v>
      </c>
      <c r="G79" s="12" t="s">
        <v>27</v>
      </c>
      <c r="H79" s="20">
        <v>5</v>
      </c>
    </row>
    <row r="80" spans="4:8">
      <c r="D80" s="19">
        <v>79</v>
      </c>
      <c r="E80" s="11">
        <v>45337</v>
      </c>
      <c r="F80" s="12" t="s">
        <v>37</v>
      </c>
      <c r="G80" s="12" t="s">
        <v>28</v>
      </c>
      <c r="H80" s="20">
        <v>5</v>
      </c>
    </row>
    <row r="81" spans="4:8">
      <c r="D81" s="19">
        <v>80</v>
      </c>
      <c r="E81" s="11">
        <v>45337</v>
      </c>
      <c r="F81" s="12" t="s">
        <v>37</v>
      </c>
      <c r="G81" s="12" t="s">
        <v>39</v>
      </c>
      <c r="H81" s="20">
        <v>5</v>
      </c>
    </row>
    <row r="82" spans="4:8">
      <c r="D82" s="19">
        <v>81</v>
      </c>
      <c r="E82" s="11">
        <v>45337</v>
      </c>
      <c r="F82" s="12" t="s">
        <v>38</v>
      </c>
      <c r="G82" s="12" t="s">
        <v>39</v>
      </c>
      <c r="H82" s="20">
        <v>5</v>
      </c>
    </row>
    <row r="83" spans="4:8">
      <c r="D83" s="19">
        <v>82</v>
      </c>
      <c r="E83" s="11">
        <v>45337</v>
      </c>
      <c r="F83" s="12" t="s">
        <v>38</v>
      </c>
      <c r="G83" s="12" t="s">
        <v>40</v>
      </c>
      <c r="H83" s="20">
        <v>5</v>
      </c>
    </row>
    <row r="84" spans="4:8">
      <c r="D84" s="19">
        <v>83</v>
      </c>
      <c r="E84" s="11">
        <v>45337</v>
      </c>
      <c r="F84" s="12" t="s">
        <v>41</v>
      </c>
      <c r="G84" s="12" t="s">
        <v>33</v>
      </c>
      <c r="H84" s="20">
        <v>5</v>
      </c>
    </row>
    <row r="85" spans="4:8">
      <c r="D85" s="19">
        <v>84</v>
      </c>
      <c r="E85" s="11">
        <v>45337</v>
      </c>
      <c r="F85" s="12" t="s">
        <v>42</v>
      </c>
      <c r="G85" s="12" t="s">
        <v>27</v>
      </c>
      <c r="H85" s="20">
        <v>10</v>
      </c>
    </row>
    <row r="86" spans="4:8">
      <c r="D86" s="19">
        <v>85</v>
      </c>
      <c r="E86" s="11">
        <v>45337</v>
      </c>
      <c r="F86" s="12" t="s">
        <v>42</v>
      </c>
      <c r="G86" s="12" t="s">
        <v>31</v>
      </c>
      <c r="H86" s="20">
        <v>5</v>
      </c>
    </row>
    <row r="87" spans="4:8">
      <c r="D87" s="19">
        <v>86</v>
      </c>
      <c r="E87" s="11">
        <v>45337</v>
      </c>
      <c r="F87" s="12" t="s">
        <v>43</v>
      </c>
      <c r="G87" s="12" t="s">
        <v>40</v>
      </c>
      <c r="H87" s="20">
        <v>10</v>
      </c>
    </row>
    <row r="88" spans="4:8">
      <c r="D88" s="19">
        <v>87</v>
      </c>
      <c r="E88" s="11">
        <v>45337</v>
      </c>
      <c r="F88" s="12" t="s">
        <v>43</v>
      </c>
      <c r="G88" s="12" t="s">
        <v>30</v>
      </c>
      <c r="H88" s="20">
        <v>5</v>
      </c>
    </row>
    <row r="89" spans="4:8">
      <c r="D89" s="19">
        <v>88</v>
      </c>
      <c r="E89" s="11">
        <v>45337</v>
      </c>
      <c r="F89" s="12" t="s">
        <v>44</v>
      </c>
      <c r="G89" s="12" t="s">
        <v>33</v>
      </c>
      <c r="H89" s="20">
        <v>10</v>
      </c>
    </row>
    <row r="90" spans="4:8">
      <c r="D90" s="19">
        <v>89</v>
      </c>
      <c r="E90" s="11">
        <v>45337</v>
      </c>
      <c r="F90" s="12" t="s">
        <v>44</v>
      </c>
      <c r="G90" s="12" t="s">
        <v>45</v>
      </c>
      <c r="H90" s="20">
        <v>10</v>
      </c>
    </row>
    <row r="91" spans="4:8">
      <c r="D91" s="19">
        <v>90</v>
      </c>
      <c r="E91" s="11">
        <v>45337</v>
      </c>
      <c r="F91" s="12" t="s">
        <v>44</v>
      </c>
      <c r="G91" s="12" t="s">
        <v>34</v>
      </c>
      <c r="H91" s="20">
        <v>10</v>
      </c>
    </row>
    <row r="92" spans="4:8">
      <c r="D92" s="19">
        <v>91</v>
      </c>
      <c r="E92" s="11">
        <v>45352</v>
      </c>
      <c r="F92" s="12" t="s">
        <v>26</v>
      </c>
      <c r="G92" s="12" t="s">
        <v>27</v>
      </c>
      <c r="H92" s="20">
        <v>10</v>
      </c>
    </row>
    <row r="93" spans="4:8">
      <c r="D93" s="19">
        <v>92</v>
      </c>
      <c r="E93" s="11">
        <v>45352</v>
      </c>
      <c r="F93" s="12" t="s">
        <v>26</v>
      </c>
      <c r="G93" s="12" t="s">
        <v>28</v>
      </c>
      <c r="H93" s="20">
        <v>5</v>
      </c>
    </row>
    <row r="94" spans="4:8">
      <c r="D94" s="19">
        <v>93</v>
      </c>
      <c r="E94" s="11">
        <v>45352</v>
      </c>
      <c r="F94" s="12" t="s">
        <v>29</v>
      </c>
      <c r="G94" s="12" t="s">
        <v>27</v>
      </c>
      <c r="H94" s="20">
        <v>10</v>
      </c>
    </row>
    <row r="95" spans="4:8">
      <c r="D95" s="19">
        <v>94</v>
      </c>
      <c r="E95" s="11">
        <v>45352</v>
      </c>
      <c r="F95" s="12" t="s">
        <v>29</v>
      </c>
      <c r="G95" s="12" t="s">
        <v>30</v>
      </c>
      <c r="H95" s="20">
        <v>10</v>
      </c>
    </row>
    <row r="96" spans="4:8">
      <c r="D96" s="19">
        <v>95</v>
      </c>
      <c r="E96" s="11">
        <v>45352</v>
      </c>
      <c r="F96" s="12" t="s">
        <v>29</v>
      </c>
      <c r="G96" s="12" t="s">
        <v>31</v>
      </c>
      <c r="H96" s="20">
        <v>5</v>
      </c>
    </row>
    <row r="97" spans="4:8">
      <c r="D97" s="19">
        <v>96</v>
      </c>
      <c r="E97" s="11">
        <v>45352</v>
      </c>
      <c r="F97" s="12" t="s">
        <v>32</v>
      </c>
      <c r="G97" s="12" t="s">
        <v>33</v>
      </c>
      <c r="H97" s="20">
        <v>5</v>
      </c>
    </row>
    <row r="98" spans="4:8">
      <c r="D98" s="19">
        <v>97</v>
      </c>
      <c r="E98" s="11">
        <v>45352</v>
      </c>
      <c r="F98" s="12" t="s">
        <v>32</v>
      </c>
      <c r="G98" s="12" t="s">
        <v>34</v>
      </c>
      <c r="H98" s="20">
        <v>10</v>
      </c>
    </row>
    <row r="99" spans="4:8">
      <c r="D99" s="19">
        <v>98</v>
      </c>
      <c r="E99" s="11">
        <v>45352</v>
      </c>
      <c r="F99" s="12" t="s">
        <v>35</v>
      </c>
      <c r="G99" s="12" t="s">
        <v>27</v>
      </c>
      <c r="H99" s="20">
        <v>5</v>
      </c>
    </row>
    <row r="100" spans="4:8">
      <c r="D100" s="19">
        <v>99</v>
      </c>
      <c r="E100" s="11">
        <v>45352</v>
      </c>
      <c r="F100" s="12" t="s">
        <v>35</v>
      </c>
      <c r="G100" s="12" t="s">
        <v>30</v>
      </c>
      <c r="H100" s="20">
        <v>5</v>
      </c>
    </row>
    <row r="101" spans="4:8">
      <c r="D101" s="19">
        <v>100</v>
      </c>
      <c r="E101" s="11">
        <v>45352</v>
      </c>
      <c r="F101" s="12" t="s">
        <v>35</v>
      </c>
      <c r="G101" s="12" t="s">
        <v>36</v>
      </c>
      <c r="H101" s="20">
        <v>5</v>
      </c>
    </row>
    <row r="102" spans="4:8">
      <c r="D102" s="19">
        <v>101</v>
      </c>
      <c r="E102" s="11">
        <v>45352</v>
      </c>
      <c r="F102" s="12" t="s">
        <v>37</v>
      </c>
      <c r="G102" s="12" t="s">
        <v>27</v>
      </c>
      <c r="H102" s="20">
        <v>5</v>
      </c>
    </row>
    <row r="103" spans="4:8">
      <c r="D103" s="19">
        <v>102</v>
      </c>
      <c r="E103" s="11">
        <v>45352</v>
      </c>
      <c r="F103" s="12" t="s">
        <v>37</v>
      </c>
      <c r="G103" s="12" t="s">
        <v>36</v>
      </c>
      <c r="H103" s="20">
        <v>5</v>
      </c>
    </row>
    <row r="104" spans="4:8">
      <c r="D104" s="19">
        <v>103</v>
      </c>
      <c r="E104" s="11">
        <v>45352</v>
      </c>
      <c r="F104" s="12" t="s">
        <v>38</v>
      </c>
      <c r="G104" s="12" t="s">
        <v>39</v>
      </c>
      <c r="H104" s="20">
        <v>5</v>
      </c>
    </row>
    <row r="105" spans="4:8">
      <c r="D105" s="19">
        <v>104</v>
      </c>
      <c r="E105" s="11">
        <v>45352</v>
      </c>
      <c r="F105" s="12" t="s">
        <v>38</v>
      </c>
      <c r="G105" s="12" t="s">
        <v>40</v>
      </c>
      <c r="H105" s="20">
        <v>5</v>
      </c>
    </row>
    <row r="106" spans="4:8">
      <c r="D106" s="19">
        <v>105</v>
      </c>
      <c r="E106" s="11">
        <v>45352</v>
      </c>
      <c r="F106" s="12" t="s">
        <v>41</v>
      </c>
      <c r="G106" s="12" t="s">
        <v>33</v>
      </c>
      <c r="H106" s="20">
        <v>10</v>
      </c>
    </row>
    <row r="107" spans="4:8">
      <c r="D107" s="19">
        <v>106</v>
      </c>
      <c r="E107" s="11">
        <v>45352</v>
      </c>
      <c r="F107" s="12" t="s">
        <v>42</v>
      </c>
      <c r="G107" s="12" t="s">
        <v>27</v>
      </c>
      <c r="H107" s="20">
        <v>10</v>
      </c>
    </row>
    <row r="108" spans="4:8">
      <c r="D108" s="19">
        <v>107</v>
      </c>
      <c r="E108" s="11">
        <v>45352</v>
      </c>
      <c r="F108" s="12" t="s">
        <v>42</v>
      </c>
      <c r="G108" s="12" t="s">
        <v>28</v>
      </c>
      <c r="H108" s="20">
        <v>5</v>
      </c>
    </row>
    <row r="109" spans="4:8">
      <c r="D109" s="19">
        <v>108</v>
      </c>
      <c r="E109" s="11">
        <v>45352</v>
      </c>
      <c r="F109" s="12" t="s">
        <v>42</v>
      </c>
      <c r="G109" s="12" t="s">
        <v>30</v>
      </c>
      <c r="H109" s="20">
        <v>5</v>
      </c>
    </row>
    <row r="110" spans="4:8">
      <c r="D110" s="19">
        <v>109</v>
      </c>
      <c r="E110" s="11">
        <v>45352</v>
      </c>
      <c r="F110" s="12" t="s">
        <v>43</v>
      </c>
      <c r="G110" s="12" t="s">
        <v>27</v>
      </c>
      <c r="H110" s="20">
        <v>10</v>
      </c>
    </row>
    <row r="111" spans="4:8">
      <c r="D111" s="19">
        <v>110</v>
      </c>
      <c r="E111" s="11">
        <v>45352</v>
      </c>
      <c r="F111" s="12" t="s">
        <v>43</v>
      </c>
      <c r="G111" s="12" t="s">
        <v>34</v>
      </c>
      <c r="H111" s="20">
        <v>5</v>
      </c>
    </row>
    <row r="112" spans="4:8">
      <c r="D112" s="19">
        <v>111</v>
      </c>
      <c r="E112" s="11">
        <v>45352</v>
      </c>
      <c r="F112" s="12" t="s">
        <v>44</v>
      </c>
      <c r="G112" s="12" t="s">
        <v>33</v>
      </c>
      <c r="H112" s="20">
        <v>10</v>
      </c>
    </row>
    <row r="113" spans="4:8">
      <c r="D113" s="19">
        <v>112</v>
      </c>
      <c r="E113" s="11">
        <v>45352</v>
      </c>
      <c r="F113" s="12" t="s">
        <v>44</v>
      </c>
      <c r="G113" s="12" t="s">
        <v>45</v>
      </c>
      <c r="H113" s="20">
        <v>10</v>
      </c>
    </row>
    <row r="114" spans="4:8">
      <c r="D114" s="19">
        <v>113</v>
      </c>
      <c r="E114" s="11">
        <v>45352</v>
      </c>
      <c r="F114" s="12" t="s">
        <v>44</v>
      </c>
      <c r="G114" s="12" t="s">
        <v>34</v>
      </c>
      <c r="H114" s="20">
        <v>10</v>
      </c>
    </row>
    <row r="115" spans="4:8">
      <c r="D115" s="19">
        <v>114</v>
      </c>
      <c r="E115" s="11">
        <v>45366</v>
      </c>
      <c r="F115" s="12" t="s">
        <v>26</v>
      </c>
      <c r="G115" s="12" t="s">
        <v>27</v>
      </c>
      <c r="H115" s="20">
        <v>10</v>
      </c>
    </row>
    <row r="116" spans="4:8">
      <c r="D116" s="19">
        <v>115</v>
      </c>
      <c r="E116" s="11">
        <v>45366</v>
      </c>
      <c r="F116" s="12" t="s">
        <v>26</v>
      </c>
      <c r="G116" s="12" t="s">
        <v>34</v>
      </c>
      <c r="H116" s="20">
        <v>5</v>
      </c>
    </row>
    <row r="117" spans="4:8">
      <c r="D117" s="19">
        <v>116</v>
      </c>
      <c r="E117" s="11">
        <v>45366</v>
      </c>
      <c r="F117" s="12" t="s">
        <v>29</v>
      </c>
      <c r="G117" s="12" t="s">
        <v>27</v>
      </c>
      <c r="H117" s="20">
        <v>10</v>
      </c>
    </row>
    <row r="118" spans="4:8">
      <c r="D118" s="19">
        <v>117</v>
      </c>
      <c r="E118" s="11">
        <v>45366</v>
      </c>
      <c r="F118" s="12" t="s">
        <v>29</v>
      </c>
      <c r="G118" s="12" t="s">
        <v>30</v>
      </c>
      <c r="H118" s="20">
        <v>10</v>
      </c>
    </row>
    <row r="119" spans="4:8">
      <c r="D119" s="19">
        <v>118</v>
      </c>
      <c r="E119" s="11">
        <v>45366</v>
      </c>
      <c r="F119" s="12" t="s">
        <v>29</v>
      </c>
      <c r="G119" s="12" t="s">
        <v>34</v>
      </c>
      <c r="H119" s="20">
        <v>5</v>
      </c>
    </row>
    <row r="120" spans="4:8">
      <c r="D120" s="19">
        <v>119</v>
      </c>
      <c r="E120" s="11">
        <v>45366</v>
      </c>
      <c r="F120" s="12" t="s">
        <v>32</v>
      </c>
      <c r="G120" s="12" t="s">
        <v>33</v>
      </c>
      <c r="H120" s="20">
        <v>5</v>
      </c>
    </row>
    <row r="121" spans="4:8">
      <c r="D121" s="19">
        <v>120</v>
      </c>
      <c r="E121" s="11">
        <v>45366</v>
      </c>
      <c r="F121" s="12" t="s">
        <v>32</v>
      </c>
      <c r="G121" s="12" t="s">
        <v>34</v>
      </c>
      <c r="H121" s="20">
        <v>10</v>
      </c>
    </row>
    <row r="122" spans="4:8">
      <c r="D122" s="19">
        <v>121</v>
      </c>
      <c r="E122" s="11">
        <v>45366</v>
      </c>
      <c r="F122" s="12" t="s">
        <v>35</v>
      </c>
      <c r="G122" s="12" t="s">
        <v>27</v>
      </c>
      <c r="H122" s="20">
        <v>5</v>
      </c>
    </row>
    <row r="123" spans="4:8">
      <c r="D123" s="19">
        <v>122</v>
      </c>
      <c r="E123" s="11">
        <v>45366</v>
      </c>
      <c r="F123" s="12" t="s">
        <v>35</v>
      </c>
      <c r="G123" s="12" t="s">
        <v>31</v>
      </c>
      <c r="H123" s="20">
        <v>5</v>
      </c>
    </row>
    <row r="124" spans="4:8">
      <c r="D124" s="19">
        <v>123</v>
      </c>
      <c r="E124" s="11">
        <v>45366</v>
      </c>
      <c r="F124" s="12" t="s">
        <v>37</v>
      </c>
      <c r="G124" s="12" t="s">
        <v>27</v>
      </c>
      <c r="H124" s="20">
        <v>5</v>
      </c>
    </row>
    <row r="125" spans="4:8">
      <c r="D125" s="19">
        <v>124</v>
      </c>
      <c r="E125" s="11">
        <v>45366</v>
      </c>
      <c r="F125" s="12" t="s">
        <v>37</v>
      </c>
      <c r="G125" s="12" t="s">
        <v>39</v>
      </c>
      <c r="H125" s="20">
        <v>5</v>
      </c>
    </row>
    <row r="126" spans="4:8">
      <c r="D126" s="19">
        <v>125</v>
      </c>
      <c r="E126" s="11">
        <v>45366</v>
      </c>
      <c r="F126" s="12" t="s">
        <v>38</v>
      </c>
      <c r="G126" s="12" t="s">
        <v>39</v>
      </c>
      <c r="H126" s="20">
        <v>5</v>
      </c>
    </row>
    <row r="127" spans="4:8">
      <c r="D127" s="19">
        <v>126</v>
      </c>
      <c r="E127" s="11">
        <v>45366</v>
      </c>
      <c r="F127" s="12" t="s">
        <v>38</v>
      </c>
      <c r="G127" s="12" t="s">
        <v>40</v>
      </c>
      <c r="H127" s="20">
        <v>5</v>
      </c>
    </row>
    <row r="128" spans="4:8">
      <c r="D128" s="19">
        <v>127</v>
      </c>
      <c r="E128" s="11">
        <v>45366</v>
      </c>
      <c r="F128" s="12" t="s">
        <v>41</v>
      </c>
      <c r="G128" s="12" t="s">
        <v>33</v>
      </c>
      <c r="H128" s="20">
        <v>5</v>
      </c>
    </row>
    <row r="129" spans="4:8">
      <c r="D129" s="19">
        <v>128</v>
      </c>
      <c r="E129" s="11">
        <v>45366</v>
      </c>
      <c r="F129" s="12" t="s">
        <v>42</v>
      </c>
      <c r="G129" s="12" t="s">
        <v>27</v>
      </c>
      <c r="H129" s="20">
        <v>10</v>
      </c>
    </row>
    <row r="130" spans="4:8">
      <c r="D130" s="19">
        <v>129</v>
      </c>
      <c r="E130" s="11">
        <v>45366</v>
      </c>
      <c r="F130" s="12" t="s">
        <v>42</v>
      </c>
      <c r="G130" s="12" t="s">
        <v>31</v>
      </c>
      <c r="H130" s="20">
        <v>10</v>
      </c>
    </row>
    <row r="131" spans="4:8">
      <c r="D131" s="19">
        <v>130</v>
      </c>
      <c r="E131" s="11">
        <v>45366</v>
      </c>
      <c r="F131" s="12" t="s">
        <v>43</v>
      </c>
      <c r="G131" s="12" t="s">
        <v>40</v>
      </c>
      <c r="H131" s="20">
        <v>10</v>
      </c>
    </row>
    <row r="132" spans="4:8">
      <c r="D132" s="19">
        <v>131</v>
      </c>
      <c r="E132" s="11">
        <v>45366</v>
      </c>
      <c r="F132" s="12" t="s">
        <v>43</v>
      </c>
      <c r="G132" s="12" t="s">
        <v>30</v>
      </c>
      <c r="H132" s="20">
        <v>5</v>
      </c>
    </row>
    <row r="133" spans="4:8">
      <c r="D133" s="19">
        <v>132</v>
      </c>
      <c r="E133" s="11">
        <v>45366</v>
      </c>
      <c r="F133" s="12" t="s">
        <v>44</v>
      </c>
      <c r="G133" s="12" t="s">
        <v>33</v>
      </c>
      <c r="H133" s="20">
        <v>10</v>
      </c>
    </row>
    <row r="134" spans="4:8">
      <c r="D134" s="19">
        <v>133</v>
      </c>
      <c r="E134" s="11">
        <v>45366</v>
      </c>
      <c r="F134" s="12" t="s">
        <v>44</v>
      </c>
      <c r="G134" s="12" t="s">
        <v>45</v>
      </c>
      <c r="H134" s="20">
        <v>10</v>
      </c>
    </row>
    <row r="135" spans="4:8">
      <c r="D135" s="19">
        <v>134</v>
      </c>
      <c r="E135" s="11">
        <v>45366</v>
      </c>
      <c r="F135" s="12" t="s">
        <v>44</v>
      </c>
      <c r="G135" s="12" t="s">
        <v>34</v>
      </c>
      <c r="H135" s="20">
        <v>10</v>
      </c>
    </row>
    <row r="136" spans="4:8">
      <c r="D136" s="19">
        <v>135</v>
      </c>
      <c r="E136" s="11">
        <v>45383</v>
      </c>
      <c r="F136" s="12" t="s">
        <v>26</v>
      </c>
      <c r="G136" s="12" t="s">
        <v>27</v>
      </c>
      <c r="H136" s="20">
        <v>10</v>
      </c>
    </row>
    <row r="137" spans="4:8">
      <c r="D137" s="19">
        <v>136</v>
      </c>
      <c r="E137" s="11">
        <v>45383</v>
      </c>
      <c r="F137" s="12" t="s">
        <v>26</v>
      </c>
      <c r="G137" s="12" t="s">
        <v>28</v>
      </c>
      <c r="H137" s="20">
        <v>5</v>
      </c>
    </row>
    <row r="138" spans="4:8">
      <c r="D138" s="19">
        <v>137</v>
      </c>
      <c r="E138" s="11">
        <v>45383</v>
      </c>
      <c r="F138" s="12" t="s">
        <v>29</v>
      </c>
      <c r="G138" s="12" t="s">
        <v>27</v>
      </c>
      <c r="H138" s="20">
        <v>10</v>
      </c>
    </row>
    <row r="139" spans="4:8">
      <c r="D139" s="19">
        <v>138</v>
      </c>
      <c r="E139" s="11">
        <v>45383</v>
      </c>
      <c r="F139" s="12" t="s">
        <v>29</v>
      </c>
      <c r="G139" s="12" t="s">
        <v>28</v>
      </c>
      <c r="H139" s="20">
        <v>10</v>
      </c>
    </row>
    <row r="140" spans="4:8">
      <c r="D140" s="19">
        <v>139</v>
      </c>
      <c r="E140" s="11">
        <v>45383</v>
      </c>
      <c r="F140" s="12" t="s">
        <v>29</v>
      </c>
      <c r="G140" s="12" t="s">
        <v>30</v>
      </c>
      <c r="H140" s="20">
        <v>10</v>
      </c>
    </row>
    <row r="141" spans="4:8">
      <c r="D141" s="19">
        <v>140</v>
      </c>
      <c r="E141" s="11">
        <v>45383</v>
      </c>
      <c r="F141" s="12" t="s">
        <v>29</v>
      </c>
      <c r="G141" s="12" t="s">
        <v>31</v>
      </c>
      <c r="H141" s="20">
        <v>5</v>
      </c>
    </row>
    <row r="142" spans="4:8">
      <c r="D142" s="19">
        <v>141</v>
      </c>
      <c r="E142" s="11">
        <v>45383</v>
      </c>
      <c r="F142" s="12" t="s">
        <v>32</v>
      </c>
      <c r="G142" s="12" t="s">
        <v>33</v>
      </c>
      <c r="H142" s="20">
        <v>5</v>
      </c>
    </row>
    <row r="143" spans="4:8">
      <c r="D143" s="19">
        <v>142</v>
      </c>
      <c r="E143" s="11">
        <v>45383</v>
      </c>
      <c r="F143" s="12" t="s">
        <v>32</v>
      </c>
      <c r="G143" s="12" t="s">
        <v>34</v>
      </c>
      <c r="H143" s="20">
        <v>10</v>
      </c>
    </row>
    <row r="144" spans="4:8">
      <c r="D144" s="19">
        <v>143</v>
      </c>
      <c r="E144" s="11">
        <v>45383</v>
      </c>
      <c r="F144" s="12" t="s">
        <v>35</v>
      </c>
      <c r="G144" s="12" t="s">
        <v>27</v>
      </c>
      <c r="H144" s="20">
        <v>5</v>
      </c>
    </row>
    <row r="145" spans="4:8">
      <c r="D145" s="19">
        <v>144</v>
      </c>
      <c r="E145" s="11">
        <v>45383</v>
      </c>
      <c r="F145" s="12" t="s">
        <v>35</v>
      </c>
      <c r="G145" s="12" t="s">
        <v>30</v>
      </c>
      <c r="H145" s="20">
        <v>5</v>
      </c>
    </row>
    <row r="146" spans="4:8">
      <c r="D146" s="19">
        <v>145</v>
      </c>
      <c r="E146" s="11">
        <v>45383</v>
      </c>
      <c r="F146" s="12" t="s">
        <v>35</v>
      </c>
      <c r="G146" s="12" t="s">
        <v>36</v>
      </c>
      <c r="H146" s="20">
        <v>5</v>
      </c>
    </row>
    <row r="147" spans="4:8">
      <c r="D147" s="19">
        <v>146</v>
      </c>
      <c r="E147" s="11">
        <v>45383</v>
      </c>
      <c r="F147" s="12" t="s">
        <v>37</v>
      </c>
      <c r="G147" s="12" t="s">
        <v>27</v>
      </c>
      <c r="H147" s="20">
        <v>5</v>
      </c>
    </row>
    <row r="148" spans="4:8">
      <c r="D148" s="19">
        <v>147</v>
      </c>
      <c r="E148" s="11">
        <v>45383</v>
      </c>
      <c r="F148" s="12" t="s">
        <v>37</v>
      </c>
      <c r="G148" s="12" t="s">
        <v>36</v>
      </c>
      <c r="H148" s="20">
        <v>5</v>
      </c>
    </row>
    <row r="149" spans="4:8">
      <c r="D149" s="19">
        <v>148</v>
      </c>
      <c r="E149" s="11">
        <v>45383</v>
      </c>
      <c r="F149" s="12" t="s">
        <v>38</v>
      </c>
      <c r="G149" s="12" t="s">
        <v>39</v>
      </c>
      <c r="H149" s="20">
        <v>5</v>
      </c>
    </row>
    <row r="150" spans="4:8">
      <c r="D150" s="19">
        <v>149</v>
      </c>
      <c r="E150" s="11">
        <v>45383</v>
      </c>
      <c r="F150" s="12" t="s">
        <v>38</v>
      </c>
      <c r="G150" s="12" t="s">
        <v>40</v>
      </c>
      <c r="H150" s="20">
        <v>5</v>
      </c>
    </row>
    <row r="151" spans="4:8">
      <c r="D151" s="19">
        <v>150</v>
      </c>
      <c r="E151" s="11">
        <v>45383</v>
      </c>
      <c r="F151" s="12" t="s">
        <v>41</v>
      </c>
      <c r="G151" s="12" t="s">
        <v>33</v>
      </c>
      <c r="H151" s="20">
        <v>5</v>
      </c>
    </row>
    <row r="152" spans="4:8">
      <c r="D152" s="19">
        <v>151</v>
      </c>
      <c r="E152" s="11">
        <v>45383</v>
      </c>
      <c r="F152" s="12" t="s">
        <v>42</v>
      </c>
      <c r="G152" s="12" t="s">
        <v>27</v>
      </c>
      <c r="H152" s="20">
        <v>10</v>
      </c>
    </row>
    <row r="153" spans="4:8">
      <c r="D153" s="19">
        <v>152</v>
      </c>
      <c r="E153" s="11">
        <v>45383</v>
      </c>
      <c r="F153" s="12" t="s">
        <v>42</v>
      </c>
      <c r="G153" s="12" t="s">
        <v>28</v>
      </c>
      <c r="H153" s="20">
        <v>5</v>
      </c>
    </row>
    <row r="154" spans="4:8">
      <c r="D154" s="19">
        <v>153</v>
      </c>
      <c r="E154" s="11">
        <v>45383</v>
      </c>
      <c r="F154" s="12" t="s">
        <v>43</v>
      </c>
      <c r="G154" s="12" t="s">
        <v>27</v>
      </c>
      <c r="H154" s="20">
        <v>10</v>
      </c>
    </row>
    <row r="155" spans="4:8">
      <c r="D155" s="19">
        <v>154</v>
      </c>
      <c r="E155" s="11">
        <v>45383</v>
      </c>
      <c r="F155" s="12" t="s">
        <v>43</v>
      </c>
      <c r="G155" s="12" t="s">
        <v>34</v>
      </c>
      <c r="H155" s="20">
        <v>5</v>
      </c>
    </row>
    <row r="156" spans="4:8">
      <c r="D156" s="19">
        <v>155</v>
      </c>
      <c r="E156" s="11">
        <v>45383</v>
      </c>
      <c r="F156" s="12" t="s">
        <v>44</v>
      </c>
      <c r="G156" s="12" t="s">
        <v>33</v>
      </c>
      <c r="H156" s="20">
        <v>10</v>
      </c>
    </row>
    <row r="157" spans="4:8">
      <c r="D157" s="19">
        <v>156</v>
      </c>
      <c r="E157" s="11">
        <v>45383</v>
      </c>
      <c r="F157" s="12" t="s">
        <v>44</v>
      </c>
      <c r="G157" s="12" t="s">
        <v>45</v>
      </c>
      <c r="H157" s="20">
        <v>10</v>
      </c>
    </row>
    <row r="158" spans="4:8">
      <c r="D158" s="19">
        <v>157</v>
      </c>
      <c r="E158" s="11">
        <v>45383</v>
      </c>
      <c r="F158" s="12" t="s">
        <v>44</v>
      </c>
      <c r="G158" s="12" t="s">
        <v>34</v>
      </c>
      <c r="H158" s="20">
        <v>10</v>
      </c>
    </row>
    <row r="159" spans="4:8">
      <c r="D159" s="19">
        <v>158</v>
      </c>
      <c r="E159" s="11">
        <v>45397</v>
      </c>
      <c r="F159" s="12" t="s">
        <v>26</v>
      </c>
      <c r="G159" s="12" t="s">
        <v>27</v>
      </c>
      <c r="H159" s="20">
        <v>10</v>
      </c>
    </row>
    <row r="160" spans="4:8">
      <c r="D160" s="19">
        <v>159</v>
      </c>
      <c r="E160" s="11">
        <v>45397</v>
      </c>
      <c r="F160" s="12" t="s">
        <v>26</v>
      </c>
      <c r="G160" s="12" t="s">
        <v>34</v>
      </c>
      <c r="H160" s="20">
        <v>5</v>
      </c>
    </row>
    <row r="161" spans="4:8">
      <c r="D161" s="19">
        <v>160</v>
      </c>
      <c r="E161" s="11">
        <v>45397</v>
      </c>
      <c r="F161" s="12" t="s">
        <v>29</v>
      </c>
      <c r="G161" s="12" t="s">
        <v>27</v>
      </c>
      <c r="H161" s="20">
        <v>10</v>
      </c>
    </row>
    <row r="162" spans="4:8">
      <c r="D162" s="19">
        <v>161</v>
      </c>
      <c r="E162" s="11">
        <v>45397</v>
      </c>
      <c r="F162" s="12" t="s">
        <v>29</v>
      </c>
      <c r="G162" s="12" t="s">
        <v>30</v>
      </c>
      <c r="H162" s="20">
        <v>10</v>
      </c>
    </row>
    <row r="163" spans="4:8">
      <c r="D163" s="19">
        <v>162</v>
      </c>
      <c r="E163" s="11">
        <v>45397</v>
      </c>
      <c r="F163" s="12" t="s">
        <v>29</v>
      </c>
      <c r="G163" s="12" t="s">
        <v>34</v>
      </c>
      <c r="H163" s="20">
        <v>5</v>
      </c>
    </row>
    <row r="164" spans="4:8">
      <c r="D164" s="19">
        <v>163</v>
      </c>
      <c r="E164" s="11">
        <v>45397</v>
      </c>
      <c r="F164" s="12" t="s">
        <v>32</v>
      </c>
      <c r="G164" s="12" t="s">
        <v>33</v>
      </c>
      <c r="H164" s="20">
        <v>5</v>
      </c>
    </row>
    <row r="165" spans="4:8">
      <c r="D165" s="19">
        <v>164</v>
      </c>
      <c r="E165" s="11">
        <v>45397</v>
      </c>
      <c r="F165" s="12" t="s">
        <v>32</v>
      </c>
      <c r="G165" s="12" t="s">
        <v>34</v>
      </c>
      <c r="H165" s="20">
        <v>10</v>
      </c>
    </row>
    <row r="166" spans="4:8">
      <c r="D166" s="19">
        <v>165</v>
      </c>
      <c r="E166" s="11">
        <v>45397</v>
      </c>
      <c r="F166" s="12" t="s">
        <v>35</v>
      </c>
      <c r="G166" s="12" t="s">
        <v>27</v>
      </c>
      <c r="H166" s="20">
        <v>5</v>
      </c>
    </row>
    <row r="167" spans="4:8">
      <c r="D167" s="19">
        <v>166</v>
      </c>
      <c r="E167" s="11">
        <v>45397</v>
      </c>
      <c r="F167" s="12" t="s">
        <v>35</v>
      </c>
      <c r="G167" s="12" t="s">
        <v>31</v>
      </c>
      <c r="H167" s="20">
        <v>5</v>
      </c>
    </row>
    <row r="168" spans="4:8">
      <c r="D168" s="19">
        <v>167</v>
      </c>
      <c r="E168" s="11">
        <v>45397</v>
      </c>
      <c r="F168" s="12" t="s">
        <v>37</v>
      </c>
      <c r="G168" s="12" t="s">
        <v>27</v>
      </c>
      <c r="H168" s="20">
        <v>5</v>
      </c>
    </row>
    <row r="169" spans="4:8">
      <c r="D169" s="19">
        <v>168</v>
      </c>
      <c r="E169" s="11">
        <v>45397</v>
      </c>
      <c r="F169" s="12" t="s">
        <v>37</v>
      </c>
      <c r="G169" s="12" t="s">
        <v>39</v>
      </c>
      <c r="H169" s="20">
        <v>5</v>
      </c>
    </row>
    <row r="170" spans="4:8">
      <c r="D170" s="19">
        <v>169</v>
      </c>
      <c r="E170" s="11">
        <v>45397</v>
      </c>
      <c r="F170" s="12" t="s">
        <v>38</v>
      </c>
      <c r="G170" s="12" t="s">
        <v>39</v>
      </c>
      <c r="H170" s="20">
        <v>5</v>
      </c>
    </row>
    <row r="171" spans="4:8">
      <c r="D171" s="19">
        <v>170</v>
      </c>
      <c r="E171" s="11">
        <v>45397</v>
      </c>
      <c r="F171" s="12" t="s">
        <v>38</v>
      </c>
      <c r="G171" s="12" t="s">
        <v>40</v>
      </c>
      <c r="H171" s="20">
        <v>5</v>
      </c>
    </row>
    <row r="172" spans="4:8">
      <c r="D172" s="19">
        <v>171</v>
      </c>
      <c r="E172" s="11">
        <v>45397</v>
      </c>
      <c r="F172" s="12" t="s">
        <v>41</v>
      </c>
      <c r="G172" s="12" t="s">
        <v>33</v>
      </c>
      <c r="H172" s="20">
        <v>10</v>
      </c>
    </row>
    <row r="173" spans="4:8">
      <c r="D173" s="19">
        <v>172</v>
      </c>
      <c r="E173" s="11">
        <v>45397</v>
      </c>
      <c r="F173" s="12" t="s">
        <v>42</v>
      </c>
      <c r="G173" s="12" t="s">
        <v>27</v>
      </c>
      <c r="H173" s="20">
        <v>10</v>
      </c>
    </row>
    <row r="174" spans="4:8">
      <c r="D174" s="19">
        <v>173</v>
      </c>
      <c r="E174" s="11">
        <v>45397</v>
      </c>
      <c r="F174" s="12" t="s">
        <v>42</v>
      </c>
      <c r="G174" s="12" t="s">
        <v>31</v>
      </c>
      <c r="H174" s="20">
        <v>5</v>
      </c>
    </row>
    <row r="175" spans="4:8">
      <c r="D175" s="19">
        <v>174</v>
      </c>
      <c r="E175" s="11">
        <v>45397</v>
      </c>
      <c r="F175" s="12" t="s">
        <v>43</v>
      </c>
      <c r="G175" s="12" t="s">
        <v>40</v>
      </c>
      <c r="H175" s="20">
        <v>10</v>
      </c>
    </row>
    <row r="176" spans="4:8">
      <c r="D176" s="19">
        <v>175</v>
      </c>
      <c r="E176" s="11">
        <v>45397</v>
      </c>
      <c r="F176" s="12" t="s">
        <v>43</v>
      </c>
      <c r="G176" s="12" t="s">
        <v>30</v>
      </c>
      <c r="H176" s="20">
        <v>5</v>
      </c>
    </row>
    <row r="177" spans="4:8">
      <c r="D177" s="19">
        <v>176</v>
      </c>
      <c r="E177" s="11">
        <v>45397</v>
      </c>
      <c r="F177" s="12" t="s">
        <v>44</v>
      </c>
      <c r="G177" s="12" t="s">
        <v>33</v>
      </c>
      <c r="H177" s="20">
        <v>10</v>
      </c>
    </row>
    <row r="178" spans="4:8">
      <c r="D178" s="19">
        <v>177</v>
      </c>
      <c r="E178" s="11">
        <v>45397</v>
      </c>
      <c r="F178" s="12" t="s">
        <v>44</v>
      </c>
      <c r="G178" s="12" t="s">
        <v>45</v>
      </c>
      <c r="H178" s="20">
        <v>10</v>
      </c>
    </row>
    <row r="179" spans="4:8">
      <c r="D179" s="19">
        <v>178</v>
      </c>
      <c r="E179" s="11">
        <v>45397</v>
      </c>
      <c r="F179" s="12" t="s">
        <v>44</v>
      </c>
      <c r="G179" s="12" t="s">
        <v>34</v>
      </c>
      <c r="H179" s="20">
        <v>10</v>
      </c>
    </row>
    <row r="180" spans="4:8">
      <c r="D180" s="19">
        <v>179</v>
      </c>
      <c r="E180" s="11">
        <v>45413</v>
      </c>
      <c r="F180" s="12" t="s">
        <v>26</v>
      </c>
      <c r="G180" s="12" t="s">
        <v>27</v>
      </c>
      <c r="H180" s="20">
        <v>10</v>
      </c>
    </row>
    <row r="181" spans="4:8">
      <c r="D181" s="19">
        <v>180</v>
      </c>
      <c r="E181" s="11">
        <v>45413</v>
      </c>
      <c r="F181" s="12" t="s">
        <v>26</v>
      </c>
      <c r="G181" s="12" t="s">
        <v>28</v>
      </c>
      <c r="H181" s="20">
        <v>5</v>
      </c>
    </row>
    <row r="182" spans="4:8">
      <c r="D182" s="19">
        <v>181</v>
      </c>
      <c r="E182" s="11">
        <v>45413</v>
      </c>
      <c r="F182" s="12" t="s">
        <v>29</v>
      </c>
      <c r="G182" s="12" t="s">
        <v>27</v>
      </c>
      <c r="H182" s="20">
        <v>10</v>
      </c>
    </row>
    <row r="183" spans="4:8">
      <c r="D183" s="19">
        <v>182</v>
      </c>
      <c r="E183" s="11">
        <v>45413</v>
      </c>
      <c r="F183" s="12" t="s">
        <v>29</v>
      </c>
      <c r="G183" s="12" t="s">
        <v>30</v>
      </c>
      <c r="H183" s="20">
        <v>10</v>
      </c>
    </row>
    <row r="184" spans="4:8">
      <c r="D184" s="19">
        <v>183</v>
      </c>
      <c r="E184" s="11">
        <v>45413</v>
      </c>
      <c r="F184" s="12" t="s">
        <v>29</v>
      </c>
      <c r="G184" s="12" t="s">
        <v>31</v>
      </c>
      <c r="H184" s="20">
        <v>5</v>
      </c>
    </row>
    <row r="185" spans="4:8">
      <c r="D185" s="19">
        <v>184</v>
      </c>
      <c r="E185" s="11">
        <v>45413</v>
      </c>
      <c r="F185" s="12" t="s">
        <v>32</v>
      </c>
      <c r="G185" s="12" t="s">
        <v>33</v>
      </c>
      <c r="H185" s="20">
        <v>5</v>
      </c>
    </row>
    <row r="186" spans="4:8">
      <c r="D186" s="19">
        <v>185</v>
      </c>
      <c r="E186" s="11">
        <v>45413</v>
      </c>
      <c r="F186" s="12" t="s">
        <v>32</v>
      </c>
      <c r="G186" s="12" t="s">
        <v>34</v>
      </c>
      <c r="H186" s="20">
        <v>10</v>
      </c>
    </row>
    <row r="187" spans="4:8">
      <c r="D187" s="19">
        <v>186</v>
      </c>
      <c r="E187" s="11">
        <v>45413</v>
      </c>
      <c r="F187" s="12" t="s">
        <v>35</v>
      </c>
      <c r="G187" s="12" t="s">
        <v>27</v>
      </c>
      <c r="H187" s="20">
        <v>5</v>
      </c>
    </row>
    <row r="188" spans="4:8">
      <c r="D188" s="19">
        <v>187</v>
      </c>
      <c r="E188" s="11">
        <v>45413</v>
      </c>
      <c r="F188" s="12" t="s">
        <v>35</v>
      </c>
      <c r="G188" s="12" t="s">
        <v>30</v>
      </c>
      <c r="H188" s="20">
        <v>5</v>
      </c>
    </row>
    <row r="189" spans="4:8">
      <c r="D189" s="19">
        <v>188</v>
      </c>
      <c r="E189" s="11">
        <v>45413</v>
      </c>
      <c r="F189" s="12" t="s">
        <v>35</v>
      </c>
      <c r="G189" s="12" t="s">
        <v>36</v>
      </c>
      <c r="H189" s="20">
        <v>5</v>
      </c>
    </row>
    <row r="190" spans="4:8">
      <c r="D190" s="19">
        <v>189</v>
      </c>
      <c r="E190" s="11">
        <v>45413</v>
      </c>
      <c r="F190" s="12" t="s">
        <v>37</v>
      </c>
      <c r="G190" s="12" t="s">
        <v>27</v>
      </c>
      <c r="H190" s="20">
        <v>5</v>
      </c>
    </row>
    <row r="191" spans="4:8">
      <c r="D191" s="19">
        <v>190</v>
      </c>
      <c r="E191" s="11">
        <v>45413</v>
      </c>
      <c r="F191" s="12" t="s">
        <v>37</v>
      </c>
      <c r="G191" s="12" t="s">
        <v>36</v>
      </c>
      <c r="H191" s="20">
        <v>5</v>
      </c>
    </row>
    <row r="192" spans="4:8">
      <c r="D192" s="19">
        <v>191</v>
      </c>
      <c r="E192" s="11">
        <v>45413</v>
      </c>
      <c r="F192" s="12" t="s">
        <v>38</v>
      </c>
      <c r="G192" s="12" t="s">
        <v>39</v>
      </c>
      <c r="H192" s="20">
        <v>5</v>
      </c>
    </row>
    <row r="193" spans="4:8">
      <c r="D193" s="19">
        <v>192</v>
      </c>
      <c r="E193" s="11">
        <v>45413</v>
      </c>
      <c r="F193" s="12" t="s">
        <v>38</v>
      </c>
      <c r="G193" s="12" t="s">
        <v>40</v>
      </c>
      <c r="H193" s="20">
        <v>5</v>
      </c>
    </row>
    <row r="194" spans="4:8">
      <c r="D194" s="19">
        <v>193</v>
      </c>
      <c r="E194" s="11">
        <v>45413</v>
      </c>
      <c r="F194" s="12" t="s">
        <v>41</v>
      </c>
      <c r="G194" s="12" t="s">
        <v>33</v>
      </c>
      <c r="H194" s="20">
        <v>5</v>
      </c>
    </row>
    <row r="195" spans="4:8">
      <c r="D195" s="19">
        <v>194</v>
      </c>
      <c r="E195" s="11">
        <v>45413</v>
      </c>
      <c r="F195" s="12" t="s">
        <v>42</v>
      </c>
      <c r="G195" s="12" t="s">
        <v>27</v>
      </c>
      <c r="H195" s="20">
        <v>10</v>
      </c>
    </row>
    <row r="196" spans="4:8">
      <c r="D196" s="19">
        <v>195</v>
      </c>
      <c r="E196" s="11">
        <v>45413</v>
      </c>
      <c r="F196" s="12" t="s">
        <v>42</v>
      </c>
      <c r="G196" s="12" t="s">
        <v>28</v>
      </c>
      <c r="H196" s="20">
        <v>5</v>
      </c>
    </row>
    <row r="197" spans="4:8">
      <c r="D197" s="19">
        <v>196</v>
      </c>
      <c r="E197" s="11">
        <v>45413</v>
      </c>
      <c r="F197" s="12" t="s">
        <v>43</v>
      </c>
      <c r="G197" s="12" t="s">
        <v>27</v>
      </c>
      <c r="H197" s="20">
        <v>10</v>
      </c>
    </row>
    <row r="198" spans="4:8">
      <c r="D198" s="19">
        <v>197</v>
      </c>
      <c r="E198" s="11">
        <v>45413</v>
      </c>
      <c r="F198" s="12" t="s">
        <v>43</v>
      </c>
      <c r="G198" s="12" t="s">
        <v>34</v>
      </c>
      <c r="H198" s="20">
        <v>5</v>
      </c>
    </row>
    <row r="199" spans="4:8">
      <c r="D199" s="19">
        <v>198</v>
      </c>
      <c r="E199" s="11">
        <v>45413</v>
      </c>
      <c r="F199" s="12" t="s">
        <v>44</v>
      </c>
      <c r="G199" s="12" t="s">
        <v>33</v>
      </c>
      <c r="H199" s="20">
        <v>10</v>
      </c>
    </row>
    <row r="200" spans="4:8">
      <c r="D200" s="19">
        <v>199</v>
      </c>
      <c r="E200" s="11">
        <v>45413</v>
      </c>
      <c r="F200" s="12" t="s">
        <v>44</v>
      </c>
      <c r="G200" s="12" t="s">
        <v>45</v>
      </c>
      <c r="H200" s="20">
        <v>10</v>
      </c>
    </row>
    <row r="201" spans="4:8">
      <c r="D201" s="19">
        <v>200</v>
      </c>
      <c r="E201" s="11">
        <v>45413</v>
      </c>
      <c r="F201" s="12" t="s">
        <v>44</v>
      </c>
      <c r="G201" s="12" t="s">
        <v>34</v>
      </c>
      <c r="H201" s="20">
        <v>10</v>
      </c>
    </row>
    <row r="202" spans="4:8">
      <c r="D202" s="19">
        <v>201</v>
      </c>
      <c r="E202" s="11">
        <v>45427</v>
      </c>
      <c r="F202" s="12" t="s">
        <v>26</v>
      </c>
      <c r="G202" s="12" t="s">
        <v>27</v>
      </c>
      <c r="H202" s="20">
        <v>10</v>
      </c>
    </row>
    <row r="203" spans="4:8">
      <c r="D203" s="19">
        <v>202</v>
      </c>
      <c r="E203" s="11">
        <v>45427</v>
      </c>
      <c r="F203" s="12" t="s">
        <v>26</v>
      </c>
      <c r="G203" s="12" t="s">
        <v>34</v>
      </c>
      <c r="H203" s="20">
        <v>5</v>
      </c>
    </row>
    <row r="204" spans="4:8">
      <c r="D204" s="19">
        <v>203</v>
      </c>
      <c r="E204" s="11">
        <v>45427</v>
      </c>
      <c r="F204" s="12" t="s">
        <v>29</v>
      </c>
      <c r="G204" s="12" t="s">
        <v>27</v>
      </c>
      <c r="H204" s="20">
        <v>10</v>
      </c>
    </row>
    <row r="205" spans="4:8">
      <c r="D205" s="19">
        <v>204</v>
      </c>
      <c r="E205" s="11">
        <v>45427</v>
      </c>
      <c r="F205" s="12" t="s">
        <v>29</v>
      </c>
      <c r="G205" s="12" t="s">
        <v>30</v>
      </c>
      <c r="H205" s="20">
        <v>10</v>
      </c>
    </row>
    <row r="206" spans="4:8">
      <c r="D206" s="19">
        <v>205</v>
      </c>
      <c r="E206" s="11">
        <v>45427</v>
      </c>
      <c r="F206" s="12" t="s">
        <v>29</v>
      </c>
      <c r="G206" s="12" t="s">
        <v>34</v>
      </c>
      <c r="H206" s="20">
        <v>5</v>
      </c>
    </row>
    <row r="207" spans="4:8">
      <c r="D207" s="19">
        <v>206</v>
      </c>
      <c r="E207" s="11">
        <v>45427</v>
      </c>
      <c r="F207" s="12" t="s">
        <v>32</v>
      </c>
      <c r="G207" s="12" t="s">
        <v>33</v>
      </c>
      <c r="H207" s="20">
        <v>5</v>
      </c>
    </row>
    <row r="208" spans="4:8">
      <c r="D208" s="19">
        <v>207</v>
      </c>
      <c r="E208" s="11">
        <v>45427</v>
      </c>
      <c r="F208" s="12" t="s">
        <v>32</v>
      </c>
      <c r="G208" s="12" t="s">
        <v>34</v>
      </c>
      <c r="H208" s="20">
        <v>10</v>
      </c>
    </row>
    <row r="209" spans="4:8">
      <c r="D209" s="19">
        <v>208</v>
      </c>
      <c r="E209" s="11">
        <v>45427</v>
      </c>
      <c r="F209" s="12" t="s">
        <v>35</v>
      </c>
      <c r="G209" s="12" t="s">
        <v>27</v>
      </c>
      <c r="H209" s="20">
        <v>5</v>
      </c>
    </row>
    <row r="210" spans="4:8">
      <c r="D210" s="19">
        <v>209</v>
      </c>
      <c r="E210" s="11">
        <v>45427</v>
      </c>
      <c r="F210" s="12" t="s">
        <v>35</v>
      </c>
      <c r="G210" s="12" t="s">
        <v>31</v>
      </c>
      <c r="H210" s="20">
        <v>5</v>
      </c>
    </row>
    <row r="211" spans="4:8">
      <c r="D211" s="19">
        <v>210</v>
      </c>
      <c r="E211" s="11">
        <v>45427</v>
      </c>
      <c r="F211" s="12" t="s">
        <v>37</v>
      </c>
      <c r="G211" s="12" t="s">
        <v>27</v>
      </c>
      <c r="H211" s="20">
        <v>5</v>
      </c>
    </row>
    <row r="212" spans="4:8">
      <c r="D212" s="19">
        <v>211</v>
      </c>
      <c r="E212" s="11">
        <v>45427</v>
      </c>
      <c r="F212" s="12" t="s">
        <v>37</v>
      </c>
      <c r="G212" s="12" t="s">
        <v>39</v>
      </c>
      <c r="H212" s="20">
        <v>5</v>
      </c>
    </row>
    <row r="213" spans="4:8">
      <c r="D213" s="19">
        <v>212</v>
      </c>
      <c r="E213" s="11">
        <v>45427</v>
      </c>
      <c r="F213" s="12" t="s">
        <v>38</v>
      </c>
      <c r="G213" s="12" t="s">
        <v>39</v>
      </c>
      <c r="H213" s="20">
        <v>5</v>
      </c>
    </row>
    <row r="214" spans="4:8">
      <c r="D214" s="19">
        <v>213</v>
      </c>
      <c r="E214" s="11">
        <v>45427</v>
      </c>
      <c r="F214" s="12" t="s">
        <v>38</v>
      </c>
      <c r="G214" s="12" t="s">
        <v>40</v>
      </c>
      <c r="H214" s="20">
        <v>5</v>
      </c>
    </row>
    <row r="215" spans="4:8">
      <c r="D215" s="19">
        <v>214</v>
      </c>
      <c r="E215" s="11">
        <v>45427</v>
      </c>
      <c r="F215" s="12" t="s">
        <v>41</v>
      </c>
      <c r="G215" s="12" t="s">
        <v>33</v>
      </c>
      <c r="H215" s="20">
        <v>5</v>
      </c>
    </row>
    <row r="216" spans="4:8">
      <c r="D216" s="19">
        <v>215</v>
      </c>
      <c r="E216" s="11">
        <v>45427</v>
      </c>
      <c r="F216" s="12" t="s">
        <v>42</v>
      </c>
      <c r="G216" s="12" t="s">
        <v>27</v>
      </c>
      <c r="H216" s="20">
        <v>10</v>
      </c>
    </row>
    <row r="217" spans="4:8">
      <c r="D217" s="19">
        <v>216</v>
      </c>
      <c r="E217" s="11">
        <v>45427</v>
      </c>
      <c r="F217" s="12" t="s">
        <v>42</v>
      </c>
      <c r="G217" s="12" t="s">
        <v>31</v>
      </c>
      <c r="H217" s="20">
        <v>5</v>
      </c>
    </row>
    <row r="218" spans="4:8">
      <c r="D218" s="19">
        <v>217</v>
      </c>
      <c r="E218" s="11">
        <v>45427</v>
      </c>
      <c r="F218" s="12" t="s">
        <v>43</v>
      </c>
      <c r="G218" s="12" t="s">
        <v>40</v>
      </c>
      <c r="H218" s="20">
        <v>10</v>
      </c>
    </row>
    <row r="219" spans="4:8">
      <c r="D219" s="19">
        <v>218</v>
      </c>
      <c r="E219" s="11">
        <v>45427</v>
      </c>
      <c r="F219" s="12" t="s">
        <v>43</v>
      </c>
      <c r="G219" s="12" t="s">
        <v>30</v>
      </c>
      <c r="H219" s="20">
        <v>10</v>
      </c>
    </row>
    <row r="220" spans="4:8">
      <c r="D220" s="19">
        <v>219</v>
      </c>
      <c r="E220" s="11">
        <v>45427</v>
      </c>
      <c r="F220" s="12" t="s">
        <v>44</v>
      </c>
      <c r="G220" s="12" t="s">
        <v>33</v>
      </c>
      <c r="H220" s="20">
        <v>10</v>
      </c>
    </row>
    <row r="221" spans="4:8">
      <c r="D221" s="19">
        <v>220</v>
      </c>
      <c r="E221" s="11">
        <v>45427</v>
      </c>
      <c r="F221" s="12" t="s">
        <v>44</v>
      </c>
      <c r="G221" s="12" t="s">
        <v>45</v>
      </c>
      <c r="H221" s="20">
        <v>10</v>
      </c>
    </row>
    <row r="222" spans="4:8">
      <c r="D222" s="19">
        <v>221</v>
      </c>
      <c r="E222" s="11">
        <v>45427</v>
      </c>
      <c r="F222" s="12" t="s">
        <v>44</v>
      </c>
      <c r="G222" s="12" t="s">
        <v>34</v>
      </c>
      <c r="H222" s="20">
        <v>10</v>
      </c>
    </row>
    <row r="223" spans="4:8">
      <c r="D223" s="19">
        <v>222</v>
      </c>
      <c r="E223" s="11">
        <v>45444</v>
      </c>
      <c r="F223" s="12" t="s">
        <v>26</v>
      </c>
      <c r="G223" s="12" t="s">
        <v>27</v>
      </c>
      <c r="H223" s="20">
        <v>10</v>
      </c>
    </row>
    <row r="224" spans="4:8">
      <c r="D224" s="19">
        <v>223</v>
      </c>
      <c r="E224" s="11">
        <v>45444</v>
      </c>
      <c r="F224" s="12" t="s">
        <v>26</v>
      </c>
      <c r="G224" s="12" t="s">
        <v>28</v>
      </c>
      <c r="H224" s="20">
        <v>5</v>
      </c>
    </row>
    <row r="225" spans="4:8">
      <c r="D225" s="19">
        <v>224</v>
      </c>
      <c r="E225" s="11">
        <v>45444</v>
      </c>
      <c r="F225" s="12" t="s">
        <v>29</v>
      </c>
      <c r="G225" s="12" t="s">
        <v>27</v>
      </c>
      <c r="H225" s="20">
        <v>10</v>
      </c>
    </row>
    <row r="226" spans="4:8">
      <c r="D226" s="19">
        <v>225</v>
      </c>
      <c r="E226" s="11">
        <v>45444</v>
      </c>
      <c r="F226" s="12" t="s">
        <v>29</v>
      </c>
      <c r="G226" s="12" t="s">
        <v>30</v>
      </c>
      <c r="H226" s="20">
        <v>10</v>
      </c>
    </row>
    <row r="227" spans="4:8">
      <c r="D227" s="19">
        <v>226</v>
      </c>
      <c r="E227" s="11">
        <v>45444</v>
      </c>
      <c r="F227" s="12" t="s">
        <v>29</v>
      </c>
      <c r="G227" s="12" t="s">
        <v>31</v>
      </c>
      <c r="H227" s="20">
        <v>15</v>
      </c>
    </row>
    <row r="228" spans="4:8">
      <c r="D228" s="19">
        <v>227</v>
      </c>
      <c r="E228" s="11">
        <v>45444</v>
      </c>
      <c r="F228" s="12" t="s">
        <v>32</v>
      </c>
      <c r="G228" s="12" t="s">
        <v>33</v>
      </c>
      <c r="H228" s="20">
        <v>5</v>
      </c>
    </row>
    <row r="229" spans="4:8">
      <c r="D229" s="19">
        <v>228</v>
      </c>
      <c r="E229" s="11">
        <v>45444</v>
      </c>
      <c r="F229" s="12" t="s">
        <v>32</v>
      </c>
      <c r="G229" s="12" t="s">
        <v>34</v>
      </c>
      <c r="H229" s="20">
        <v>15</v>
      </c>
    </row>
    <row r="230" spans="4:8">
      <c r="D230" s="19">
        <v>229</v>
      </c>
      <c r="E230" s="11">
        <v>45444</v>
      </c>
      <c r="F230" s="12" t="s">
        <v>35</v>
      </c>
      <c r="G230" s="12" t="s">
        <v>27</v>
      </c>
      <c r="H230" s="20">
        <v>5</v>
      </c>
    </row>
    <row r="231" spans="4:8">
      <c r="D231" s="19">
        <v>230</v>
      </c>
      <c r="E231" s="11">
        <v>45444</v>
      </c>
      <c r="F231" s="12" t="s">
        <v>35</v>
      </c>
      <c r="G231" s="12" t="s">
        <v>30</v>
      </c>
      <c r="H231" s="20">
        <v>5</v>
      </c>
    </row>
    <row r="232" spans="4:8">
      <c r="D232" s="19">
        <v>231</v>
      </c>
      <c r="E232" s="11">
        <v>45444</v>
      </c>
      <c r="F232" s="12" t="s">
        <v>35</v>
      </c>
      <c r="G232" s="12" t="s">
        <v>36</v>
      </c>
      <c r="H232" s="20">
        <v>5</v>
      </c>
    </row>
    <row r="233" spans="4:8">
      <c r="D233" s="19">
        <v>232</v>
      </c>
      <c r="E233" s="11">
        <v>45444</v>
      </c>
      <c r="F233" s="12" t="s">
        <v>37</v>
      </c>
      <c r="G233" s="12" t="s">
        <v>27</v>
      </c>
      <c r="H233" s="20">
        <v>10</v>
      </c>
    </row>
    <row r="234" spans="4:8">
      <c r="D234" s="19">
        <v>233</v>
      </c>
      <c r="E234" s="11">
        <v>45444</v>
      </c>
      <c r="F234" s="12" t="s">
        <v>37</v>
      </c>
      <c r="G234" s="12" t="s">
        <v>36</v>
      </c>
      <c r="H234" s="20">
        <v>5</v>
      </c>
    </row>
    <row r="235" spans="4:8">
      <c r="D235" s="19">
        <v>234</v>
      </c>
      <c r="E235" s="11">
        <v>45444</v>
      </c>
      <c r="F235" s="12" t="s">
        <v>38</v>
      </c>
      <c r="G235" s="12" t="s">
        <v>39</v>
      </c>
      <c r="H235" s="20">
        <v>5</v>
      </c>
    </row>
    <row r="236" spans="4:8">
      <c r="D236" s="19">
        <v>235</v>
      </c>
      <c r="E236" s="11">
        <v>45444</v>
      </c>
      <c r="F236" s="12" t="s">
        <v>38</v>
      </c>
      <c r="G236" s="12" t="s">
        <v>40</v>
      </c>
      <c r="H236" s="20">
        <v>10</v>
      </c>
    </row>
    <row r="237" spans="4:8">
      <c r="D237" s="19">
        <v>236</v>
      </c>
      <c r="E237" s="11">
        <v>45444</v>
      </c>
      <c r="F237" s="12" t="s">
        <v>41</v>
      </c>
      <c r="G237" s="12" t="s">
        <v>33</v>
      </c>
      <c r="H237" s="20">
        <v>5</v>
      </c>
    </row>
    <row r="238" spans="4:8">
      <c r="D238" s="19">
        <v>237</v>
      </c>
      <c r="E238" s="11">
        <v>45444</v>
      </c>
      <c r="F238" s="12" t="s">
        <v>41</v>
      </c>
      <c r="G238" s="12" t="s">
        <v>39</v>
      </c>
      <c r="H238" s="20">
        <v>5</v>
      </c>
    </row>
    <row r="239" spans="4:8">
      <c r="D239" s="19">
        <v>238</v>
      </c>
      <c r="E239" s="11">
        <v>45444</v>
      </c>
      <c r="F239" s="12" t="s">
        <v>41</v>
      </c>
      <c r="G239" s="12" t="s">
        <v>31</v>
      </c>
      <c r="H239" s="20">
        <v>5</v>
      </c>
    </row>
    <row r="240" spans="4:8">
      <c r="D240" s="19">
        <v>239</v>
      </c>
      <c r="E240" s="11">
        <v>45444</v>
      </c>
      <c r="F240" s="12" t="s">
        <v>42</v>
      </c>
      <c r="G240" s="12" t="s">
        <v>27</v>
      </c>
      <c r="H240" s="20">
        <v>10</v>
      </c>
    </row>
    <row r="241" spans="4:8">
      <c r="D241" s="19">
        <v>240</v>
      </c>
      <c r="E241" s="11">
        <v>45444</v>
      </c>
      <c r="F241" s="12" t="s">
        <v>42</v>
      </c>
      <c r="G241" s="12" t="s">
        <v>28</v>
      </c>
      <c r="H241" s="20">
        <v>5</v>
      </c>
    </row>
    <row r="242" spans="4:8">
      <c r="D242" s="19">
        <v>241</v>
      </c>
      <c r="E242" s="11">
        <v>45444</v>
      </c>
      <c r="F242" s="12" t="s">
        <v>43</v>
      </c>
      <c r="G242" s="12" t="s">
        <v>27</v>
      </c>
      <c r="H242" s="20">
        <v>10</v>
      </c>
    </row>
    <row r="243" spans="4:8">
      <c r="D243" s="19">
        <v>242</v>
      </c>
      <c r="E243" s="11">
        <v>45444</v>
      </c>
      <c r="F243" s="12" t="s">
        <v>43</v>
      </c>
      <c r="G243" s="12" t="s">
        <v>34</v>
      </c>
      <c r="H243" s="20">
        <v>5</v>
      </c>
    </row>
    <row r="244" spans="4:8">
      <c r="D244" s="19">
        <v>243</v>
      </c>
      <c r="E244" s="11">
        <v>45444</v>
      </c>
      <c r="F244" s="12" t="s">
        <v>44</v>
      </c>
      <c r="G244" s="12" t="s">
        <v>33</v>
      </c>
      <c r="H244" s="20">
        <v>10</v>
      </c>
    </row>
    <row r="245" spans="4:8">
      <c r="D245" s="19">
        <v>244</v>
      </c>
      <c r="E245" s="11">
        <v>45444</v>
      </c>
      <c r="F245" s="12" t="s">
        <v>44</v>
      </c>
      <c r="G245" s="12" t="s">
        <v>45</v>
      </c>
      <c r="H245" s="20">
        <v>10</v>
      </c>
    </row>
    <row r="246" spans="4:8">
      <c r="D246" s="19">
        <v>245</v>
      </c>
      <c r="E246" s="11">
        <v>45444</v>
      </c>
      <c r="F246" s="12" t="s">
        <v>44</v>
      </c>
      <c r="G246" s="12" t="s">
        <v>34</v>
      </c>
      <c r="H246" s="20">
        <v>10</v>
      </c>
    </row>
    <row r="247" spans="4:8">
      <c r="D247" s="19">
        <v>246</v>
      </c>
      <c r="E247" s="11">
        <v>45458</v>
      </c>
      <c r="F247" s="12" t="s">
        <v>26</v>
      </c>
      <c r="G247" s="12" t="s">
        <v>27</v>
      </c>
      <c r="H247" s="20">
        <v>10</v>
      </c>
    </row>
    <row r="248" spans="4:8">
      <c r="D248" s="19">
        <v>247</v>
      </c>
      <c r="E248" s="11">
        <v>45458</v>
      </c>
      <c r="F248" s="12" t="s">
        <v>26</v>
      </c>
      <c r="G248" s="12" t="s">
        <v>34</v>
      </c>
      <c r="H248" s="20">
        <v>5</v>
      </c>
    </row>
    <row r="249" spans="4:8">
      <c r="D249" s="19">
        <v>248</v>
      </c>
      <c r="E249" s="11">
        <v>45458</v>
      </c>
      <c r="F249" s="12" t="s">
        <v>29</v>
      </c>
      <c r="G249" s="12" t="s">
        <v>27</v>
      </c>
      <c r="H249" s="20">
        <v>10</v>
      </c>
    </row>
    <row r="250" spans="4:8">
      <c r="D250" s="19">
        <v>249</v>
      </c>
      <c r="E250" s="11">
        <v>45458</v>
      </c>
      <c r="F250" s="12" t="s">
        <v>29</v>
      </c>
      <c r="G250" s="12" t="s">
        <v>30</v>
      </c>
      <c r="H250" s="20">
        <v>10</v>
      </c>
    </row>
    <row r="251" spans="4:8">
      <c r="D251" s="19">
        <v>250</v>
      </c>
      <c r="E251" s="11">
        <v>45458</v>
      </c>
      <c r="F251" s="12" t="s">
        <v>29</v>
      </c>
      <c r="G251" s="12" t="s">
        <v>34</v>
      </c>
      <c r="H251" s="20">
        <v>5</v>
      </c>
    </row>
    <row r="252" spans="4:8">
      <c r="D252" s="19">
        <v>251</v>
      </c>
      <c r="E252" s="11">
        <v>45458</v>
      </c>
      <c r="F252" s="12" t="s">
        <v>32</v>
      </c>
      <c r="G252" s="12" t="s">
        <v>33</v>
      </c>
      <c r="H252" s="20">
        <v>5</v>
      </c>
    </row>
    <row r="253" spans="4:8">
      <c r="D253" s="19">
        <v>252</v>
      </c>
      <c r="E253" s="11">
        <v>45458</v>
      </c>
      <c r="F253" s="12" t="s">
        <v>32</v>
      </c>
      <c r="G253" s="12" t="s">
        <v>34</v>
      </c>
      <c r="H253" s="20">
        <v>10</v>
      </c>
    </row>
    <row r="254" spans="4:8">
      <c r="D254" s="19">
        <v>253</v>
      </c>
      <c r="E254" s="11">
        <v>45458</v>
      </c>
      <c r="F254" s="12" t="s">
        <v>35</v>
      </c>
      <c r="G254" s="12" t="s">
        <v>27</v>
      </c>
      <c r="H254" s="20">
        <v>5</v>
      </c>
    </row>
    <row r="255" spans="4:8">
      <c r="D255" s="19">
        <v>254</v>
      </c>
      <c r="E255" s="11">
        <v>45458</v>
      </c>
      <c r="F255" s="12" t="s">
        <v>35</v>
      </c>
      <c r="G255" s="12" t="s">
        <v>31</v>
      </c>
      <c r="H255" s="20">
        <v>5</v>
      </c>
    </row>
    <row r="256" spans="4:8">
      <c r="D256" s="19">
        <v>255</v>
      </c>
      <c r="E256" s="11">
        <v>45458</v>
      </c>
      <c r="F256" s="12" t="s">
        <v>37</v>
      </c>
      <c r="G256" s="12" t="s">
        <v>27</v>
      </c>
      <c r="H256" s="20">
        <v>5</v>
      </c>
    </row>
    <row r="257" spans="4:8">
      <c r="D257" s="19">
        <v>256</v>
      </c>
      <c r="E257" s="11">
        <v>45458</v>
      </c>
      <c r="F257" s="12" t="s">
        <v>37</v>
      </c>
      <c r="G257" s="12" t="s">
        <v>39</v>
      </c>
      <c r="H257" s="20">
        <v>5</v>
      </c>
    </row>
    <row r="258" spans="4:8">
      <c r="D258" s="19">
        <v>257</v>
      </c>
      <c r="E258" s="11">
        <v>45458</v>
      </c>
      <c r="F258" s="12" t="s">
        <v>38</v>
      </c>
      <c r="G258" s="12" t="s">
        <v>39</v>
      </c>
      <c r="H258" s="20">
        <v>5</v>
      </c>
    </row>
    <row r="259" spans="4:8">
      <c r="D259" s="19">
        <v>258</v>
      </c>
      <c r="E259" s="11">
        <v>45458</v>
      </c>
      <c r="F259" s="12" t="s">
        <v>38</v>
      </c>
      <c r="G259" s="12" t="s">
        <v>40</v>
      </c>
      <c r="H259" s="20">
        <v>5</v>
      </c>
    </row>
    <row r="260" spans="4:8">
      <c r="D260" s="19">
        <v>259</v>
      </c>
      <c r="E260" s="11">
        <v>45458</v>
      </c>
      <c r="F260" s="12" t="s">
        <v>41</v>
      </c>
      <c r="G260" s="12" t="s">
        <v>33</v>
      </c>
      <c r="H260" s="20">
        <v>10</v>
      </c>
    </row>
    <row r="261" spans="4:8">
      <c r="D261" s="19">
        <v>260</v>
      </c>
      <c r="E261" s="11">
        <v>45458</v>
      </c>
      <c r="F261" s="12" t="s">
        <v>42</v>
      </c>
      <c r="G261" s="12" t="s">
        <v>27</v>
      </c>
      <c r="H261" s="20">
        <v>10</v>
      </c>
    </row>
    <row r="262" spans="4:8">
      <c r="D262" s="19">
        <v>261</v>
      </c>
      <c r="E262" s="11">
        <v>45458</v>
      </c>
      <c r="F262" s="12" t="s">
        <v>42</v>
      </c>
      <c r="G262" s="12" t="s">
        <v>31</v>
      </c>
      <c r="H262" s="20">
        <v>5</v>
      </c>
    </row>
    <row r="263" spans="4:8">
      <c r="D263" s="19">
        <v>262</v>
      </c>
      <c r="E263" s="11">
        <v>45458</v>
      </c>
      <c r="F263" s="12" t="s">
        <v>43</v>
      </c>
      <c r="G263" s="12" t="s">
        <v>40</v>
      </c>
      <c r="H263" s="20">
        <v>10</v>
      </c>
    </row>
    <row r="264" spans="4:8">
      <c r="D264" s="19">
        <v>263</v>
      </c>
      <c r="E264" s="11">
        <v>45458</v>
      </c>
      <c r="F264" s="12" t="s">
        <v>43</v>
      </c>
      <c r="G264" s="12" t="s">
        <v>30</v>
      </c>
      <c r="H264" s="20">
        <v>5</v>
      </c>
    </row>
    <row r="265" spans="4:8">
      <c r="D265" s="19">
        <v>264</v>
      </c>
      <c r="E265" s="11">
        <v>45458</v>
      </c>
      <c r="F265" s="12" t="s">
        <v>44</v>
      </c>
      <c r="G265" s="12" t="s">
        <v>33</v>
      </c>
      <c r="H265" s="20">
        <v>10</v>
      </c>
    </row>
    <row r="266" spans="4:8">
      <c r="D266" s="19">
        <v>265</v>
      </c>
      <c r="E266" s="11">
        <v>45458</v>
      </c>
      <c r="F266" s="12" t="s">
        <v>44</v>
      </c>
      <c r="G266" s="12" t="s">
        <v>45</v>
      </c>
      <c r="H266" s="20">
        <v>10</v>
      </c>
    </row>
    <row r="267" spans="4:8">
      <c r="D267" s="19">
        <v>266</v>
      </c>
      <c r="E267" s="11">
        <v>45458</v>
      </c>
      <c r="F267" s="12" t="s">
        <v>44</v>
      </c>
      <c r="G267" s="12" t="s">
        <v>34</v>
      </c>
      <c r="H267" s="20">
        <v>10</v>
      </c>
    </row>
    <row r="268" spans="4:8">
      <c r="D268" s="19">
        <v>267</v>
      </c>
      <c r="E268" s="11">
        <v>45474</v>
      </c>
      <c r="F268" s="12" t="s">
        <v>26</v>
      </c>
      <c r="G268" s="12" t="s">
        <v>27</v>
      </c>
      <c r="H268" s="20">
        <v>10</v>
      </c>
    </row>
    <row r="269" spans="4:8">
      <c r="D269" s="19">
        <v>268</v>
      </c>
      <c r="E269" s="11">
        <v>45474</v>
      </c>
      <c r="F269" s="12" t="s">
        <v>26</v>
      </c>
      <c r="G269" s="12" t="s">
        <v>28</v>
      </c>
      <c r="H269" s="20">
        <v>5</v>
      </c>
    </row>
    <row r="270" spans="4:8">
      <c r="D270" s="19">
        <v>269</v>
      </c>
      <c r="E270" s="11">
        <v>45474</v>
      </c>
      <c r="F270" s="12" t="s">
        <v>29</v>
      </c>
      <c r="G270" s="12" t="s">
        <v>27</v>
      </c>
      <c r="H270" s="20">
        <v>10</v>
      </c>
    </row>
    <row r="271" spans="4:8">
      <c r="D271" s="19">
        <v>270</v>
      </c>
      <c r="E271" s="11">
        <v>45474</v>
      </c>
      <c r="F271" s="12" t="s">
        <v>29</v>
      </c>
      <c r="G271" s="12" t="s">
        <v>30</v>
      </c>
      <c r="H271" s="20">
        <v>10</v>
      </c>
    </row>
    <row r="272" spans="4:8">
      <c r="D272" s="19">
        <v>271</v>
      </c>
      <c r="E272" s="11">
        <v>45474</v>
      </c>
      <c r="F272" s="12" t="s">
        <v>29</v>
      </c>
      <c r="G272" s="12" t="s">
        <v>31</v>
      </c>
      <c r="H272" s="20">
        <v>10</v>
      </c>
    </row>
    <row r="273" spans="4:8">
      <c r="D273" s="19">
        <v>272</v>
      </c>
      <c r="E273" s="11">
        <v>45474</v>
      </c>
      <c r="F273" s="12" t="s">
        <v>32</v>
      </c>
      <c r="G273" s="12" t="s">
        <v>33</v>
      </c>
      <c r="H273" s="20">
        <v>5</v>
      </c>
    </row>
    <row r="274" spans="4:8">
      <c r="D274" s="19">
        <v>273</v>
      </c>
      <c r="E274" s="11">
        <v>45474</v>
      </c>
      <c r="F274" s="12" t="s">
        <v>32</v>
      </c>
      <c r="G274" s="12" t="s">
        <v>34</v>
      </c>
      <c r="H274" s="20">
        <v>10</v>
      </c>
    </row>
    <row r="275" spans="4:8">
      <c r="D275" s="19">
        <v>274</v>
      </c>
      <c r="E275" s="11">
        <v>45474</v>
      </c>
      <c r="F275" s="12" t="s">
        <v>35</v>
      </c>
      <c r="G275" s="12" t="s">
        <v>27</v>
      </c>
      <c r="H275" s="20">
        <v>10</v>
      </c>
    </row>
    <row r="276" spans="4:8">
      <c r="D276" s="19">
        <v>275</v>
      </c>
      <c r="E276" s="11">
        <v>45474</v>
      </c>
      <c r="F276" s="12" t="s">
        <v>35</v>
      </c>
      <c r="G276" s="12" t="s">
        <v>30</v>
      </c>
      <c r="H276" s="20">
        <v>5</v>
      </c>
    </row>
    <row r="277" spans="4:8">
      <c r="D277" s="19">
        <v>276</v>
      </c>
      <c r="E277" s="11">
        <v>45474</v>
      </c>
      <c r="F277" s="12" t="s">
        <v>35</v>
      </c>
      <c r="G277" s="12" t="s">
        <v>36</v>
      </c>
      <c r="H277" s="20">
        <v>5</v>
      </c>
    </row>
    <row r="278" spans="4:8">
      <c r="D278" s="19">
        <v>277</v>
      </c>
      <c r="E278" s="11">
        <v>45474</v>
      </c>
      <c r="F278" s="12" t="s">
        <v>37</v>
      </c>
      <c r="G278" s="12" t="s">
        <v>27</v>
      </c>
      <c r="H278" s="20">
        <v>10</v>
      </c>
    </row>
    <row r="279" spans="4:8">
      <c r="D279" s="19">
        <v>278</v>
      </c>
      <c r="E279" s="11">
        <v>45474</v>
      </c>
      <c r="F279" s="12" t="s">
        <v>37</v>
      </c>
      <c r="G279" s="12" t="s">
        <v>36</v>
      </c>
      <c r="H279" s="20">
        <v>5</v>
      </c>
    </row>
    <row r="280" spans="4:8">
      <c r="D280" s="19">
        <v>279</v>
      </c>
      <c r="E280" s="11">
        <v>45474</v>
      </c>
      <c r="F280" s="12" t="s">
        <v>38</v>
      </c>
      <c r="G280" s="12" t="s">
        <v>39</v>
      </c>
      <c r="H280" s="20">
        <v>5</v>
      </c>
    </row>
    <row r="281" spans="4:8">
      <c r="D281" s="19">
        <v>280</v>
      </c>
      <c r="E281" s="11">
        <v>45474</v>
      </c>
      <c r="F281" s="12" t="s">
        <v>38</v>
      </c>
      <c r="G281" s="12" t="s">
        <v>40</v>
      </c>
      <c r="H281" s="20">
        <v>5</v>
      </c>
    </row>
    <row r="282" spans="4:8">
      <c r="D282" s="19">
        <v>281</v>
      </c>
      <c r="E282" s="11">
        <v>45474</v>
      </c>
      <c r="F282" s="12" t="s">
        <v>41</v>
      </c>
      <c r="G282" s="12" t="s">
        <v>33</v>
      </c>
      <c r="H282" s="20">
        <v>5</v>
      </c>
    </row>
    <row r="283" spans="4:8">
      <c r="D283" s="19">
        <v>282</v>
      </c>
      <c r="E283" s="11">
        <v>45474</v>
      </c>
      <c r="F283" s="12" t="s">
        <v>42</v>
      </c>
      <c r="G283" s="12" t="s">
        <v>27</v>
      </c>
      <c r="H283" s="20">
        <v>10</v>
      </c>
    </row>
    <row r="284" spans="4:8">
      <c r="D284" s="19">
        <v>283</v>
      </c>
      <c r="E284" s="11">
        <v>45474</v>
      </c>
      <c r="F284" s="12" t="s">
        <v>42</v>
      </c>
      <c r="G284" s="12" t="s">
        <v>28</v>
      </c>
      <c r="H284" s="20">
        <v>5</v>
      </c>
    </row>
    <row r="285" spans="4:8">
      <c r="D285" s="19">
        <v>284</v>
      </c>
      <c r="E285" s="11">
        <v>45474</v>
      </c>
      <c r="F285" s="12" t="s">
        <v>43</v>
      </c>
      <c r="G285" s="12" t="s">
        <v>27</v>
      </c>
      <c r="H285" s="20">
        <v>15</v>
      </c>
    </row>
    <row r="286" spans="4:8">
      <c r="D286" s="19">
        <v>285</v>
      </c>
      <c r="E286" s="11">
        <v>45474</v>
      </c>
      <c r="F286" s="12" t="s">
        <v>43</v>
      </c>
      <c r="G286" s="12" t="s">
        <v>34</v>
      </c>
      <c r="H286" s="20">
        <v>5</v>
      </c>
    </row>
    <row r="287" spans="4:8">
      <c r="D287" s="19">
        <v>286</v>
      </c>
      <c r="E287" s="11">
        <v>45474</v>
      </c>
      <c r="F287" s="12" t="s">
        <v>44</v>
      </c>
      <c r="G287" s="12" t="s">
        <v>33</v>
      </c>
      <c r="H287" s="20">
        <v>10</v>
      </c>
    </row>
    <row r="288" spans="4:8">
      <c r="D288" s="19">
        <v>287</v>
      </c>
      <c r="E288" s="11">
        <v>45474</v>
      </c>
      <c r="F288" s="12" t="s">
        <v>44</v>
      </c>
      <c r="G288" s="12" t="s">
        <v>45</v>
      </c>
      <c r="H288" s="20">
        <v>10</v>
      </c>
    </row>
    <row r="289" spans="4:8">
      <c r="D289" s="19">
        <v>288</v>
      </c>
      <c r="E289" s="11">
        <v>45474</v>
      </c>
      <c r="F289" s="12" t="s">
        <v>44</v>
      </c>
      <c r="G289" s="12" t="s">
        <v>34</v>
      </c>
      <c r="H289" s="20">
        <v>15</v>
      </c>
    </row>
    <row r="290" spans="4:8">
      <c r="D290" s="19">
        <v>289</v>
      </c>
      <c r="E290" s="11">
        <v>45488</v>
      </c>
      <c r="F290" s="12" t="s">
        <v>26</v>
      </c>
      <c r="G290" s="12" t="s">
        <v>27</v>
      </c>
      <c r="H290" s="20">
        <v>10</v>
      </c>
    </row>
    <row r="291" spans="4:8">
      <c r="D291" s="19">
        <v>290</v>
      </c>
      <c r="E291" s="11">
        <v>45488</v>
      </c>
      <c r="F291" s="12" t="s">
        <v>26</v>
      </c>
      <c r="G291" s="12" t="s">
        <v>34</v>
      </c>
      <c r="H291" s="20">
        <v>5</v>
      </c>
    </row>
    <row r="292" spans="4:8">
      <c r="D292" s="19">
        <v>291</v>
      </c>
      <c r="E292" s="11">
        <v>45488</v>
      </c>
      <c r="F292" s="12" t="s">
        <v>29</v>
      </c>
      <c r="G292" s="12" t="s">
        <v>27</v>
      </c>
      <c r="H292" s="20">
        <v>10</v>
      </c>
    </row>
    <row r="293" spans="4:8">
      <c r="D293" s="19">
        <v>292</v>
      </c>
      <c r="E293" s="11">
        <v>45488</v>
      </c>
      <c r="F293" s="12" t="s">
        <v>29</v>
      </c>
      <c r="G293" s="12" t="s">
        <v>30</v>
      </c>
      <c r="H293" s="20">
        <v>10</v>
      </c>
    </row>
    <row r="294" spans="4:8">
      <c r="D294" s="19">
        <v>293</v>
      </c>
      <c r="E294" s="11">
        <v>45488</v>
      </c>
      <c r="F294" s="12" t="s">
        <v>29</v>
      </c>
      <c r="G294" s="12" t="s">
        <v>34</v>
      </c>
      <c r="H294" s="20">
        <v>10</v>
      </c>
    </row>
    <row r="295" spans="4:8">
      <c r="D295" s="19">
        <v>294</v>
      </c>
      <c r="E295" s="11">
        <v>45488</v>
      </c>
      <c r="F295" s="12" t="s">
        <v>32</v>
      </c>
      <c r="G295" s="12" t="s">
        <v>33</v>
      </c>
      <c r="H295" s="20">
        <v>5</v>
      </c>
    </row>
    <row r="296" spans="4:8">
      <c r="D296" s="19">
        <v>295</v>
      </c>
      <c r="E296" s="11">
        <v>45488</v>
      </c>
      <c r="F296" s="12" t="s">
        <v>32</v>
      </c>
      <c r="G296" s="12" t="s">
        <v>34</v>
      </c>
      <c r="H296" s="20">
        <v>10</v>
      </c>
    </row>
    <row r="297" spans="4:8">
      <c r="D297" s="19">
        <v>296</v>
      </c>
      <c r="E297" s="11">
        <v>45488</v>
      </c>
      <c r="F297" s="12" t="s">
        <v>35</v>
      </c>
      <c r="G297" s="12" t="s">
        <v>27</v>
      </c>
      <c r="H297" s="20">
        <v>10</v>
      </c>
    </row>
    <row r="298" spans="4:8">
      <c r="D298" s="19">
        <v>297</v>
      </c>
      <c r="E298" s="11">
        <v>45488</v>
      </c>
      <c r="F298" s="12" t="s">
        <v>35</v>
      </c>
      <c r="G298" s="12" t="s">
        <v>31</v>
      </c>
      <c r="H298" s="20">
        <v>5</v>
      </c>
    </row>
    <row r="299" spans="4:8">
      <c r="D299" s="19">
        <v>298</v>
      </c>
      <c r="E299" s="11">
        <v>45488</v>
      </c>
      <c r="F299" s="12" t="s">
        <v>37</v>
      </c>
      <c r="G299" s="12" t="s">
        <v>27</v>
      </c>
      <c r="H299" s="20">
        <v>10</v>
      </c>
    </row>
    <row r="300" spans="4:8">
      <c r="D300" s="19">
        <v>299</v>
      </c>
      <c r="E300" s="11">
        <v>45488</v>
      </c>
      <c r="F300" s="12" t="s">
        <v>37</v>
      </c>
      <c r="G300" s="12" t="s">
        <v>39</v>
      </c>
      <c r="H300" s="20">
        <v>5</v>
      </c>
    </row>
    <row r="301" spans="4:8">
      <c r="D301" s="19">
        <v>300</v>
      </c>
      <c r="E301" s="11">
        <v>45488</v>
      </c>
      <c r="F301" s="12" t="s">
        <v>38</v>
      </c>
      <c r="G301" s="12" t="s">
        <v>39</v>
      </c>
      <c r="H301" s="20">
        <v>5</v>
      </c>
    </row>
    <row r="302" spans="4:8">
      <c r="D302" s="19">
        <v>301</v>
      </c>
      <c r="E302" s="11">
        <v>45488</v>
      </c>
      <c r="F302" s="12" t="s">
        <v>38</v>
      </c>
      <c r="G302" s="12" t="s">
        <v>40</v>
      </c>
      <c r="H302" s="20">
        <v>5</v>
      </c>
    </row>
    <row r="303" spans="4:8">
      <c r="D303" s="19">
        <v>302</v>
      </c>
      <c r="E303" s="11">
        <v>45488</v>
      </c>
      <c r="F303" s="12" t="s">
        <v>41</v>
      </c>
      <c r="G303" s="12" t="s">
        <v>33</v>
      </c>
      <c r="H303" s="20">
        <v>5</v>
      </c>
    </row>
    <row r="304" spans="4:8">
      <c r="D304" s="19">
        <v>303</v>
      </c>
      <c r="E304" s="11">
        <v>45488</v>
      </c>
      <c r="F304" s="12" t="s">
        <v>42</v>
      </c>
      <c r="G304" s="12" t="s">
        <v>27</v>
      </c>
      <c r="H304" s="20">
        <v>10</v>
      </c>
    </row>
    <row r="305" spans="4:8">
      <c r="D305" s="19">
        <v>304</v>
      </c>
      <c r="E305" s="11">
        <v>45488</v>
      </c>
      <c r="F305" s="12" t="s">
        <v>42</v>
      </c>
      <c r="G305" s="12" t="s">
        <v>31</v>
      </c>
      <c r="H305" s="20">
        <v>5</v>
      </c>
    </row>
    <row r="306" spans="4:8">
      <c r="D306" s="19">
        <v>305</v>
      </c>
      <c r="E306" s="11">
        <v>45488</v>
      </c>
      <c r="F306" s="12" t="s">
        <v>43</v>
      </c>
      <c r="G306" s="12" t="s">
        <v>40</v>
      </c>
      <c r="H306" s="20">
        <v>15</v>
      </c>
    </row>
    <row r="307" spans="4:8">
      <c r="D307" s="19">
        <v>306</v>
      </c>
      <c r="E307" s="11">
        <v>45488</v>
      </c>
      <c r="F307" s="12" t="s">
        <v>43</v>
      </c>
      <c r="G307" s="12" t="s">
        <v>30</v>
      </c>
      <c r="H307" s="20">
        <v>5</v>
      </c>
    </row>
    <row r="308" spans="4:8">
      <c r="D308" s="19">
        <v>307</v>
      </c>
      <c r="E308" s="11">
        <v>45488</v>
      </c>
      <c r="F308" s="12" t="s">
        <v>44</v>
      </c>
      <c r="G308" s="12" t="s">
        <v>33</v>
      </c>
      <c r="H308" s="20">
        <v>10</v>
      </c>
    </row>
    <row r="309" spans="4:8">
      <c r="D309" s="19">
        <v>308</v>
      </c>
      <c r="E309" s="11">
        <v>45488</v>
      </c>
      <c r="F309" s="12" t="s">
        <v>44</v>
      </c>
      <c r="G309" s="12" t="s">
        <v>45</v>
      </c>
      <c r="H309" s="20">
        <v>10</v>
      </c>
    </row>
    <row r="310" spans="4:8">
      <c r="D310" s="19">
        <v>309</v>
      </c>
      <c r="E310" s="11">
        <v>45488</v>
      </c>
      <c r="F310" s="12" t="s">
        <v>44</v>
      </c>
      <c r="G310" s="12" t="s">
        <v>34</v>
      </c>
      <c r="H310" s="20">
        <v>15</v>
      </c>
    </row>
    <row r="311" spans="4:8">
      <c r="D311" s="19">
        <v>310</v>
      </c>
      <c r="E311" s="11">
        <v>45505</v>
      </c>
      <c r="F311" s="12" t="s">
        <v>26</v>
      </c>
      <c r="G311" s="12" t="s">
        <v>27</v>
      </c>
      <c r="H311" s="20">
        <v>10</v>
      </c>
    </row>
    <row r="312" spans="4:8">
      <c r="D312" s="19">
        <v>311</v>
      </c>
      <c r="E312" s="11">
        <v>45505</v>
      </c>
      <c r="F312" s="12" t="s">
        <v>26</v>
      </c>
      <c r="G312" s="12" t="s">
        <v>28</v>
      </c>
      <c r="H312" s="20">
        <v>5</v>
      </c>
    </row>
    <row r="313" spans="4:8">
      <c r="D313" s="19">
        <v>312</v>
      </c>
      <c r="E313" s="11">
        <v>45505</v>
      </c>
      <c r="F313" s="12" t="s">
        <v>29</v>
      </c>
      <c r="G313" s="12" t="s">
        <v>27</v>
      </c>
      <c r="H313" s="20">
        <v>10</v>
      </c>
    </row>
    <row r="314" spans="4:8">
      <c r="D314" s="19">
        <v>313</v>
      </c>
      <c r="E314" s="11">
        <v>45505</v>
      </c>
      <c r="F314" s="12" t="s">
        <v>29</v>
      </c>
      <c r="G314" s="12" t="s">
        <v>30</v>
      </c>
      <c r="H314" s="20">
        <v>10</v>
      </c>
    </row>
    <row r="315" spans="4:8">
      <c r="D315" s="19">
        <v>314</v>
      </c>
      <c r="E315" s="11">
        <v>45505</v>
      </c>
      <c r="F315" s="12" t="s">
        <v>29</v>
      </c>
      <c r="G315" s="12" t="s">
        <v>31</v>
      </c>
      <c r="H315" s="20">
        <v>5</v>
      </c>
    </row>
    <row r="316" spans="4:8">
      <c r="D316" s="19">
        <v>315</v>
      </c>
      <c r="E316" s="11">
        <v>45505</v>
      </c>
      <c r="F316" s="12" t="s">
        <v>32</v>
      </c>
      <c r="G316" s="12" t="s">
        <v>33</v>
      </c>
      <c r="H316" s="20">
        <v>5</v>
      </c>
    </row>
    <row r="317" spans="4:8">
      <c r="D317" s="19">
        <v>316</v>
      </c>
      <c r="E317" s="11">
        <v>45505</v>
      </c>
      <c r="F317" s="12" t="s">
        <v>32</v>
      </c>
      <c r="G317" s="12" t="s">
        <v>34</v>
      </c>
      <c r="H317" s="20">
        <v>10</v>
      </c>
    </row>
    <row r="318" spans="4:8">
      <c r="D318" s="19">
        <v>317</v>
      </c>
      <c r="E318" s="11">
        <v>45505</v>
      </c>
      <c r="F318" s="12" t="s">
        <v>35</v>
      </c>
      <c r="G318" s="12" t="s">
        <v>27</v>
      </c>
      <c r="H318" s="20">
        <v>5</v>
      </c>
    </row>
    <row r="319" spans="4:8">
      <c r="D319" s="19">
        <v>318</v>
      </c>
      <c r="E319" s="11">
        <v>45505</v>
      </c>
      <c r="F319" s="12" t="s">
        <v>35</v>
      </c>
      <c r="G319" s="12" t="s">
        <v>30</v>
      </c>
      <c r="H319" s="20">
        <v>5</v>
      </c>
    </row>
    <row r="320" spans="4:8">
      <c r="D320" s="19">
        <v>319</v>
      </c>
      <c r="E320" s="11">
        <v>45505</v>
      </c>
      <c r="F320" s="12" t="s">
        <v>35</v>
      </c>
      <c r="G320" s="12" t="s">
        <v>36</v>
      </c>
      <c r="H320" s="20">
        <v>5</v>
      </c>
    </row>
    <row r="321" spans="4:8">
      <c r="D321" s="19">
        <v>320</v>
      </c>
      <c r="E321" s="11">
        <v>45505</v>
      </c>
      <c r="F321" s="12" t="s">
        <v>37</v>
      </c>
      <c r="G321" s="12" t="s">
        <v>27</v>
      </c>
      <c r="H321" s="20">
        <v>5</v>
      </c>
    </row>
    <row r="322" spans="4:8">
      <c r="D322" s="19">
        <v>321</v>
      </c>
      <c r="E322" s="11">
        <v>45505</v>
      </c>
      <c r="F322" s="12" t="s">
        <v>37</v>
      </c>
      <c r="G322" s="12" t="s">
        <v>36</v>
      </c>
      <c r="H322" s="20">
        <v>5</v>
      </c>
    </row>
    <row r="323" spans="4:8">
      <c r="D323" s="19">
        <v>322</v>
      </c>
      <c r="E323" s="11">
        <v>45505</v>
      </c>
      <c r="F323" s="12" t="s">
        <v>38</v>
      </c>
      <c r="G323" s="12" t="s">
        <v>39</v>
      </c>
      <c r="H323" s="20">
        <v>5</v>
      </c>
    </row>
    <row r="324" spans="4:8">
      <c r="D324" s="19">
        <v>323</v>
      </c>
      <c r="E324" s="11">
        <v>45505</v>
      </c>
      <c r="F324" s="12" t="s">
        <v>38</v>
      </c>
      <c r="G324" s="12" t="s">
        <v>40</v>
      </c>
      <c r="H324" s="20">
        <v>5</v>
      </c>
    </row>
    <row r="325" spans="4:8">
      <c r="D325" s="19">
        <v>324</v>
      </c>
      <c r="E325" s="11">
        <v>45505</v>
      </c>
      <c r="F325" s="12" t="s">
        <v>41</v>
      </c>
      <c r="G325" s="12" t="s">
        <v>33</v>
      </c>
      <c r="H325" s="20">
        <v>5</v>
      </c>
    </row>
    <row r="326" spans="4:8">
      <c r="D326" s="19">
        <v>325</v>
      </c>
      <c r="E326" s="11">
        <v>45505</v>
      </c>
      <c r="F326" s="12" t="s">
        <v>42</v>
      </c>
      <c r="G326" s="12" t="s">
        <v>27</v>
      </c>
      <c r="H326" s="20">
        <v>10</v>
      </c>
    </row>
    <row r="327" spans="4:8">
      <c r="D327" s="19">
        <v>326</v>
      </c>
      <c r="E327" s="11">
        <v>45505</v>
      </c>
      <c r="F327" s="12" t="s">
        <v>42</v>
      </c>
      <c r="G327" s="12" t="s">
        <v>28</v>
      </c>
      <c r="H327" s="20">
        <v>5</v>
      </c>
    </row>
    <row r="328" spans="4:8">
      <c r="D328" s="19">
        <v>327</v>
      </c>
      <c r="E328" s="11">
        <v>45505</v>
      </c>
      <c r="F328" s="12" t="s">
        <v>43</v>
      </c>
      <c r="G328" s="12" t="s">
        <v>27</v>
      </c>
      <c r="H328" s="20">
        <v>10</v>
      </c>
    </row>
    <row r="329" spans="4:8">
      <c r="D329" s="19">
        <v>328</v>
      </c>
      <c r="E329" s="11">
        <v>45505</v>
      </c>
      <c r="F329" s="12" t="s">
        <v>43</v>
      </c>
      <c r="G329" s="12" t="s">
        <v>34</v>
      </c>
      <c r="H329" s="20">
        <v>5</v>
      </c>
    </row>
    <row r="330" spans="4:8">
      <c r="D330" s="19">
        <v>329</v>
      </c>
      <c r="E330" s="11">
        <v>45505</v>
      </c>
      <c r="F330" s="12" t="s">
        <v>44</v>
      </c>
      <c r="G330" s="12" t="s">
        <v>33</v>
      </c>
      <c r="H330" s="20">
        <v>10</v>
      </c>
    </row>
    <row r="331" spans="4:8">
      <c r="D331" s="19">
        <v>330</v>
      </c>
      <c r="E331" s="11">
        <v>45505</v>
      </c>
      <c r="F331" s="12" t="s">
        <v>44</v>
      </c>
      <c r="G331" s="12" t="s">
        <v>45</v>
      </c>
      <c r="H331" s="20">
        <v>10</v>
      </c>
    </row>
    <row r="332" spans="4:8">
      <c r="D332" s="19">
        <v>331</v>
      </c>
      <c r="E332" s="11">
        <v>45505</v>
      </c>
      <c r="F332" s="12" t="s">
        <v>44</v>
      </c>
      <c r="G332" s="12" t="s">
        <v>34</v>
      </c>
      <c r="H332" s="20">
        <v>10</v>
      </c>
    </row>
    <row r="333" spans="4:8">
      <c r="D333" s="19">
        <v>332</v>
      </c>
      <c r="E333" s="11">
        <v>45519</v>
      </c>
      <c r="F333" s="12" t="s">
        <v>26</v>
      </c>
      <c r="G333" s="12" t="s">
        <v>27</v>
      </c>
      <c r="H333" s="20">
        <v>10</v>
      </c>
    </row>
    <row r="334" spans="4:8">
      <c r="D334" s="19">
        <v>333</v>
      </c>
      <c r="E334" s="11">
        <v>45519</v>
      </c>
      <c r="F334" s="12" t="s">
        <v>26</v>
      </c>
      <c r="G334" s="12" t="s">
        <v>34</v>
      </c>
      <c r="H334" s="20">
        <v>5</v>
      </c>
    </row>
    <row r="335" spans="4:8">
      <c r="D335" s="19">
        <v>334</v>
      </c>
      <c r="E335" s="11">
        <v>45519</v>
      </c>
      <c r="F335" s="12" t="s">
        <v>29</v>
      </c>
      <c r="G335" s="12" t="s">
        <v>27</v>
      </c>
      <c r="H335" s="20">
        <v>10</v>
      </c>
    </row>
    <row r="336" spans="4:8">
      <c r="D336" s="19">
        <v>335</v>
      </c>
      <c r="E336" s="11">
        <v>45519</v>
      </c>
      <c r="F336" s="12" t="s">
        <v>29</v>
      </c>
      <c r="G336" s="12" t="s">
        <v>30</v>
      </c>
      <c r="H336" s="20">
        <v>10</v>
      </c>
    </row>
    <row r="337" spans="4:8">
      <c r="D337" s="19">
        <v>336</v>
      </c>
      <c r="E337" s="11">
        <v>45519</v>
      </c>
      <c r="F337" s="12" t="s">
        <v>29</v>
      </c>
      <c r="G337" s="12" t="s">
        <v>34</v>
      </c>
      <c r="H337" s="20">
        <v>10</v>
      </c>
    </row>
    <row r="338" spans="4:8">
      <c r="D338" s="19">
        <v>337</v>
      </c>
      <c r="E338" s="11">
        <v>45519</v>
      </c>
      <c r="F338" s="12" t="s">
        <v>32</v>
      </c>
      <c r="G338" s="12" t="s">
        <v>33</v>
      </c>
      <c r="H338" s="20">
        <v>5</v>
      </c>
    </row>
    <row r="339" spans="4:8">
      <c r="D339" s="19">
        <v>338</v>
      </c>
      <c r="E339" s="11">
        <v>45519</v>
      </c>
      <c r="F339" s="12" t="s">
        <v>32</v>
      </c>
      <c r="G339" s="12" t="s">
        <v>34</v>
      </c>
      <c r="H339" s="20">
        <v>10</v>
      </c>
    </row>
    <row r="340" spans="4:8">
      <c r="D340" s="19">
        <v>339</v>
      </c>
      <c r="E340" s="11">
        <v>45519</v>
      </c>
      <c r="F340" s="12" t="s">
        <v>35</v>
      </c>
      <c r="G340" s="12" t="s">
        <v>27</v>
      </c>
      <c r="H340" s="20">
        <v>10</v>
      </c>
    </row>
    <row r="341" spans="4:8">
      <c r="D341" s="19">
        <v>340</v>
      </c>
      <c r="E341" s="11">
        <v>45519</v>
      </c>
      <c r="F341" s="12" t="s">
        <v>35</v>
      </c>
      <c r="G341" s="12" t="s">
        <v>31</v>
      </c>
      <c r="H341" s="20">
        <v>5</v>
      </c>
    </row>
    <row r="342" spans="4:8">
      <c r="D342" s="19">
        <v>341</v>
      </c>
      <c r="E342" s="11">
        <v>45519</v>
      </c>
      <c r="F342" s="12" t="s">
        <v>37</v>
      </c>
      <c r="G342" s="12" t="s">
        <v>27</v>
      </c>
      <c r="H342" s="20">
        <v>10</v>
      </c>
    </row>
    <row r="343" spans="4:8">
      <c r="D343" s="19">
        <v>342</v>
      </c>
      <c r="E343" s="11">
        <v>45519</v>
      </c>
      <c r="F343" s="12" t="s">
        <v>37</v>
      </c>
      <c r="G343" s="12" t="s">
        <v>39</v>
      </c>
      <c r="H343" s="20">
        <v>5</v>
      </c>
    </row>
    <row r="344" spans="4:8">
      <c r="D344" s="19">
        <v>343</v>
      </c>
      <c r="E344" s="11">
        <v>45519</v>
      </c>
      <c r="F344" s="12" t="s">
        <v>38</v>
      </c>
      <c r="G344" s="12" t="s">
        <v>39</v>
      </c>
      <c r="H344" s="20">
        <v>5</v>
      </c>
    </row>
    <row r="345" spans="4:8">
      <c r="D345" s="19">
        <v>344</v>
      </c>
      <c r="E345" s="11">
        <v>45519</v>
      </c>
      <c r="F345" s="12" t="s">
        <v>38</v>
      </c>
      <c r="G345" s="12" t="s">
        <v>40</v>
      </c>
      <c r="H345" s="20">
        <v>5</v>
      </c>
    </row>
    <row r="346" spans="4:8">
      <c r="D346" s="19">
        <v>345</v>
      </c>
      <c r="E346" s="11">
        <v>45519</v>
      </c>
      <c r="F346" s="12" t="s">
        <v>41</v>
      </c>
      <c r="G346" s="12" t="s">
        <v>33</v>
      </c>
      <c r="H346" s="20">
        <v>5</v>
      </c>
    </row>
    <row r="347" spans="4:8">
      <c r="D347" s="19">
        <v>346</v>
      </c>
      <c r="E347" s="11">
        <v>45519</v>
      </c>
      <c r="F347" s="12" t="s">
        <v>42</v>
      </c>
      <c r="G347" s="12" t="s">
        <v>27</v>
      </c>
      <c r="H347" s="20">
        <v>10</v>
      </c>
    </row>
    <row r="348" spans="4:8">
      <c r="D348" s="19">
        <v>347</v>
      </c>
      <c r="E348" s="11">
        <v>45519</v>
      </c>
      <c r="F348" s="12" t="s">
        <v>42</v>
      </c>
      <c r="G348" s="12" t="s">
        <v>31</v>
      </c>
      <c r="H348" s="20">
        <v>5</v>
      </c>
    </row>
    <row r="349" spans="4:8">
      <c r="D349" s="19">
        <v>348</v>
      </c>
      <c r="E349" s="11">
        <v>45519</v>
      </c>
      <c r="F349" s="12" t="s">
        <v>43</v>
      </c>
      <c r="G349" s="12" t="s">
        <v>40</v>
      </c>
      <c r="H349" s="20">
        <v>15</v>
      </c>
    </row>
    <row r="350" spans="4:8">
      <c r="D350" s="19">
        <v>349</v>
      </c>
      <c r="E350" s="11">
        <v>45519</v>
      </c>
      <c r="F350" s="12" t="s">
        <v>43</v>
      </c>
      <c r="G350" s="12" t="s">
        <v>30</v>
      </c>
      <c r="H350" s="20">
        <v>5</v>
      </c>
    </row>
    <row r="351" spans="4:8">
      <c r="D351" s="19">
        <v>350</v>
      </c>
      <c r="E351" s="11">
        <v>45519</v>
      </c>
      <c r="F351" s="12" t="s">
        <v>44</v>
      </c>
      <c r="G351" s="12" t="s">
        <v>33</v>
      </c>
      <c r="H351" s="20">
        <v>10</v>
      </c>
    </row>
    <row r="352" spans="4:8">
      <c r="D352" s="19">
        <v>351</v>
      </c>
      <c r="E352" s="11">
        <v>45519</v>
      </c>
      <c r="F352" s="12" t="s">
        <v>44</v>
      </c>
      <c r="G352" s="12" t="s">
        <v>45</v>
      </c>
      <c r="H352" s="20">
        <v>10</v>
      </c>
    </row>
    <row r="353" spans="4:8">
      <c r="D353" s="19">
        <v>352</v>
      </c>
      <c r="E353" s="11">
        <v>45519</v>
      </c>
      <c r="F353" s="12" t="s">
        <v>44</v>
      </c>
      <c r="G353" s="12" t="s">
        <v>34</v>
      </c>
      <c r="H353" s="20">
        <v>15</v>
      </c>
    </row>
    <row r="354" spans="4:8">
      <c r="D354" s="19">
        <v>353</v>
      </c>
      <c r="E354" s="11">
        <v>45536</v>
      </c>
      <c r="F354" s="12" t="s">
        <v>26</v>
      </c>
      <c r="G354" s="12" t="s">
        <v>27</v>
      </c>
      <c r="H354" s="20">
        <v>10</v>
      </c>
    </row>
    <row r="355" spans="4:8">
      <c r="D355" s="19">
        <v>354</v>
      </c>
      <c r="E355" s="11">
        <v>45536</v>
      </c>
      <c r="F355" s="12" t="s">
        <v>26</v>
      </c>
      <c r="G355" s="12" t="s">
        <v>28</v>
      </c>
      <c r="H355" s="20">
        <v>5</v>
      </c>
    </row>
    <row r="356" spans="4:8">
      <c r="D356" s="19">
        <v>355</v>
      </c>
      <c r="E356" s="11">
        <v>45536</v>
      </c>
      <c r="F356" s="12" t="s">
        <v>29</v>
      </c>
      <c r="G356" s="12" t="s">
        <v>27</v>
      </c>
      <c r="H356" s="20">
        <v>10</v>
      </c>
    </row>
    <row r="357" spans="4:8">
      <c r="D357" s="19">
        <v>356</v>
      </c>
      <c r="E357" s="11">
        <v>45536</v>
      </c>
      <c r="F357" s="12" t="s">
        <v>29</v>
      </c>
      <c r="G357" s="12" t="s">
        <v>30</v>
      </c>
      <c r="H357" s="20">
        <v>10</v>
      </c>
    </row>
    <row r="358" spans="4:8">
      <c r="D358" s="19">
        <v>357</v>
      </c>
      <c r="E358" s="11">
        <v>45536</v>
      </c>
      <c r="F358" s="12" t="s">
        <v>29</v>
      </c>
      <c r="G358" s="12" t="s">
        <v>31</v>
      </c>
      <c r="H358" s="20">
        <v>10</v>
      </c>
    </row>
    <row r="359" spans="4:8">
      <c r="D359" s="19">
        <v>358</v>
      </c>
      <c r="E359" s="11">
        <v>45536</v>
      </c>
      <c r="F359" s="12" t="s">
        <v>32</v>
      </c>
      <c r="G359" s="12" t="s">
        <v>33</v>
      </c>
      <c r="H359" s="20">
        <v>5</v>
      </c>
    </row>
    <row r="360" spans="4:8">
      <c r="D360" s="19">
        <v>359</v>
      </c>
      <c r="E360" s="11">
        <v>45536</v>
      </c>
      <c r="F360" s="12" t="s">
        <v>32</v>
      </c>
      <c r="G360" s="12" t="s">
        <v>34</v>
      </c>
      <c r="H360" s="20">
        <v>10</v>
      </c>
    </row>
    <row r="361" spans="4:8">
      <c r="D361" s="19">
        <v>360</v>
      </c>
      <c r="E361" s="11">
        <v>45536</v>
      </c>
      <c r="F361" s="12" t="s">
        <v>35</v>
      </c>
      <c r="G361" s="12" t="s">
        <v>27</v>
      </c>
      <c r="H361" s="20">
        <v>10</v>
      </c>
    </row>
    <row r="362" spans="4:8">
      <c r="D362" s="19">
        <v>361</v>
      </c>
      <c r="E362" s="11">
        <v>45536</v>
      </c>
      <c r="F362" s="12" t="s">
        <v>35</v>
      </c>
      <c r="G362" s="12" t="s">
        <v>30</v>
      </c>
      <c r="H362" s="20">
        <v>5</v>
      </c>
    </row>
    <row r="363" spans="4:8">
      <c r="D363" s="19">
        <v>362</v>
      </c>
      <c r="E363" s="11">
        <v>45536</v>
      </c>
      <c r="F363" s="12" t="s">
        <v>35</v>
      </c>
      <c r="G363" s="12" t="s">
        <v>36</v>
      </c>
      <c r="H363" s="20">
        <v>5</v>
      </c>
    </row>
    <row r="364" spans="4:8">
      <c r="D364" s="19">
        <v>363</v>
      </c>
      <c r="E364" s="11">
        <v>45536</v>
      </c>
      <c r="F364" s="12" t="s">
        <v>37</v>
      </c>
      <c r="G364" s="12" t="s">
        <v>27</v>
      </c>
      <c r="H364" s="20">
        <v>10</v>
      </c>
    </row>
    <row r="365" spans="4:8">
      <c r="D365" s="19">
        <v>364</v>
      </c>
      <c r="E365" s="11">
        <v>45536</v>
      </c>
      <c r="F365" s="12" t="s">
        <v>37</v>
      </c>
      <c r="G365" s="12" t="s">
        <v>36</v>
      </c>
      <c r="H365" s="20">
        <v>5</v>
      </c>
    </row>
    <row r="366" spans="4:8">
      <c r="D366" s="19">
        <v>365</v>
      </c>
      <c r="E366" s="11">
        <v>45536</v>
      </c>
      <c r="F366" s="12" t="s">
        <v>38</v>
      </c>
      <c r="G366" s="12" t="s">
        <v>39</v>
      </c>
      <c r="H366" s="20">
        <v>5</v>
      </c>
    </row>
    <row r="367" spans="4:8">
      <c r="D367" s="19">
        <v>366</v>
      </c>
      <c r="E367" s="11">
        <v>45536</v>
      </c>
      <c r="F367" s="12" t="s">
        <v>38</v>
      </c>
      <c r="G367" s="12" t="s">
        <v>40</v>
      </c>
      <c r="H367" s="20">
        <v>5</v>
      </c>
    </row>
    <row r="368" spans="4:8">
      <c r="D368" s="19">
        <v>367</v>
      </c>
      <c r="E368" s="11">
        <v>45536</v>
      </c>
      <c r="F368" s="12" t="s">
        <v>41</v>
      </c>
      <c r="G368" s="12" t="s">
        <v>33</v>
      </c>
      <c r="H368" s="20">
        <v>5</v>
      </c>
    </row>
    <row r="369" spans="4:8">
      <c r="D369" s="19">
        <v>368</v>
      </c>
      <c r="E369" s="11">
        <v>45536</v>
      </c>
      <c r="F369" s="12" t="s">
        <v>42</v>
      </c>
      <c r="G369" s="12" t="s">
        <v>27</v>
      </c>
      <c r="H369" s="20">
        <v>10</v>
      </c>
    </row>
    <row r="370" spans="4:8">
      <c r="D370" s="19">
        <v>369</v>
      </c>
      <c r="E370" s="11">
        <v>45536</v>
      </c>
      <c r="F370" s="12" t="s">
        <v>42</v>
      </c>
      <c r="G370" s="12" t="s">
        <v>28</v>
      </c>
      <c r="H370" s="20">
        <v>5</v>
      </c>
    </row>
    <row r="371" spans="4:8">
      <c r="D371" s="19">
        <v>370</v>
      </c>
      <c r="E371" s="11">
        <v>45536</v>
      </c>
      <c r="F371" s="12" t="s">
        <v>43</v>
      </c>
      <c r="G371" s="12" t="s">
        <v>27</v>
      </c>
      <c r="H371" s="20">
        <v>15</v>
      </c>
    </row>
    <row r="372" spans="4:8">
      <c r="D372" s="19">
        <v>371</v>
      </c>
      <c r="E372" s="11">
        <v>45536</v>
      </c>
      <c r="F372" s="12" t="s">
        <v>43</v>
      </c>
      <c r="G372" s="12" t="s">
        <v>34</v>
      </c>
      <c r="H372" s="20">
        <v>5</v>
      </c>
    </row>
    <row r="373" spans="4:8">
      <c r="D373" s="19">
        <v>372</v>
      </c>
      <c r="E373" s="11">
        <v>45536</v>
      </c>
      <c r="F373" s="12" t="s">
        <v>44</v>
      </c>
      <c r="G373" s="12" t="s">
        <v>33</v>
      </c>
      <c r="H373" s="20">
        <v>10</v>
      </c>
    </row>
    <row r="374" spans="4:8">
      <c r="D374" s="19">
        <v>373</v>
      </c>
      <c r="E374" s="11">
        <v>45536</v>
      </c>
      <c r="F374" s="12" t="s">
        <v>44</v>
      </c>
      <c r="G374" s="12" t="s">
        <v>45</v>
      </c>
      <c r="H374" s="20">
        <v>10</v>
      </c>
    </row>
    <row r="375" spans="4:8">
      <c r="D375" s="19">
        <v>374</v>
      </c>
      <c r="E375" s="11">
        <v>45536</v>
      </c>
      <c r="F375" s="12" t="s">
        <v>44</v>
      </c>
      <c r="G375" s="12" t="s">
        <v>34</v>
      </c>
      <c r="H375" s="20">
        <v>15</v>
      </c>
    </row>
    <row r="376" spans="4:8">
      <c r="D376" s="19">
        <v>375</v>
      </c>
      <c r="E376" s="11">
        <v>45550</v>
      </c>
      <c r="F376" s="12" t="s">
        <v>26</v>
      </c>
      <c r="G376" s="12" t="s">
        <v>27</v>
      </c>
      <c r="H376" s="20">
        <v>10</v>
      </c>
    </row>
    <row r="377" spans="4:8">
      <c r="D377" s="19">
        <v>376</v>
      </c>
      <c r="E377" s="11">
        <v>45550</v>
      </c>
      <c r="F377" s="12" t="s">
        <v>26</v>
      </c>
      <c r="G377" s="12" t="s">
        <v>34</v>
      </c>
      <c r="H377" s="20">
        <v>5</v>
      </c>
    </row>
    <row r="378" spans="4:8">
      <c r="D378" s="19">
        <v>377</v>
      </c>
      <c r="E378" s="11">
        <v>45550</v>
      </c>
      <c r="F378" s="12" t="s">
        <v>29</v>
      </c>
      <c r="G378" s="12" t="s">
        <v>27</v>
      </c>
      <c r="H378" s="20">
        <v>10</v>
      </c>
    </row>
    <row r="379" spans="4:8">
      <c r="D379" s="19">
        <v>378</v>
      </c>
      <c r="E379" s="11">
        <v>45550</v>
      </c>
      <c r="F379" s="12" t="s">
        <v>29</v>
      </c>
      <c r="G379" s="12" t="s">
        <v>30</v>
      </c>
      <c r="H379" s="20">
        <v>10</v>
      </c>
    </row>
    <row r="380" spans="4:8">
      <c r="D380" s="19">
        <v>379</v>
      </c>
      <c r="E380" s="11">
        <v>45550</v>
      </c>
      <c r="F380" s="12" t="s">
        <v>29</v>
      </c>
      <c r="G380" s="12" t="s">
        <v>34</v>
      </c>
      <c r="H380" s="20">
        <v>5</v>
      </c>
    </row>
    <row r="381" spans="4:8">
      <c r="D381" s="19">
        <v>380</v>
      </c>
      <c r="E381" s="11">
        <v>45550</v>
      </c>
      <c r="F381" s="12" t="s">
        <v>32</v>
      </c>
      <c r="G381" s="12" t="s">
        <v>33</v>
      </c>
      <c r="H381" s="20">
        <v>5</v>
      </c>
    </row>
    <row r="382" spans="4:8">
      <c r="D382" s="19">
        <v>381</v>
      </c>
      <c r="E382" s="11">
        <v>45550</v>
      </c>
      <c r="F382" s="12" t="s">
        <v>32</v>
      </c>
      <c r="G382" s="12" t="s">
        <v>34</v>
      </c>
      <c r="H382" s="20">
        <v>10</v>
      </c>
    </row>
    <row r="383" spans="4:8">
      <c r="D383" s="19">
        <v>382</v>
      </c>
      <c r="E383" s="11">
        <v>45550</v>
      </c>
      <c r="F383" s="12" t="s">
        <v>35</v>
      </c>
      <c r="G383" s="12" t="s">
        <v>27</v>
      </c>
      <c r="H383" s="20">
        <v>5</v>
      </c>
    </row>
    <row r="384" spans="4:8">
      <c r="D384" s="19">
        <v>383</v>
      </c>
      <c r="E384" s="11">
        <v>45550</v>
      </c>
      <c r="F384" s="12" t="s">
        <v>35</v>
      </c>
      <c r="G384" s="12" t="s">
        <v>31</v>
      </c>
      <c r="H384" s="20">
        <v>5</v>
      </c>
    </row>
    <row r="385" spans="4:8">
      <c r="D385" s="19">
        <v>384</v>
      </c>
      <c r="E385" s="11">
        <v>45550</v>
      </c>
      <c r="F385" s="12" t="s">
        <v>37</v>
      </c>
      <c r="G385" s="12" t="s">
        <v>27</v>
      </c>
      <c r="H385" s="20">
        <v>10</v>
      </c>
    </row>
    <row r="386" spans="4:8">
      <c r="D386" s="19">
        <v>385</v>
      </c>
      <c r="E386" s="11">
        <v>45550</v>
      </c>
      <c r="F386" s="12" t="s">
        <v>37</v>
      </c>
      <c r="G386" s="12" t="s">
        <v>39</v>
      </c>
      <c r="H386" s="20">
        <v>5</v>
      </c>
    </row>
    <row r="387" spans="4:8">
      <c r="D387" s="19">
        <v>386</v>
      </c>
      <c r="E387" s="11">
        <v>45550</v>
      </c>
      <c r="F387" s="12" t="s">
        <v>38</v>
      </c>
      <c r="G387" s="12" t="s">
        <v>39</v>
      </c>
      <c r="H387" s="20">
        <v>5</v>
      </c>
    </row>
    <row r="388" spans="4:8">
      <c r="D388" s="19">
        <v>387</v>
      </c>
      <c r="E388" s="11">
        <v>45550</v>
      </c>
      <c r="F388" s="12" t="s">
        <v>38</v>
      </c>
      <c r="G388" s="12" t="s">
        <v>40</v>
      </c>
      <c r="H388" s="20">
        <v>5</v>
      </c>
    </row>
    <row r="389" spans="4:8">
      <c r="D389" s="19">
        <v>388</v>
      </c>
      <c r="E389" s="11">
        <v>45550</v>
      </c>
      <c r="F389" s="12" t="s">
        <v>41</v>
      </c>
      <c r="G389" s="12" t="s">
        <v>33</v>
      </c>
      <c r="H389" s="20">
        <v>5</v>
      </c>
    </row>
    <row r="390" spans="4:8">
      <c r="D390" s="19">
        <v>389</v>
      </c>
      <c r="E390" s="11">
        <v>45550</v>
      </c>
      <c r="F390" s="12" t="s">
        <v>42</v>
      </c>
      <c r="G390" s="12" t="s">
        <v>27</v>
      </c>
      <c r="H390" s="20">
        <v>10</v>
      </c>
    </row>
    <row r="391" spans="4:8">
      <c r="D391" s="19">
        <v>390</v>
      </c>
      <c r="E391" s="11">
        <v>45550</v>
      </c>
      <c r="F391" s="12" t="s">
        <v>42</v>
      </c>
      <c r="G391" s="12" t="s">
        <v>31</v>
      </c>
      <c r="H391" s="20">
        <v>10</v>
      </c>
    </row>
    <row r="392" spans="4:8">
      <c r="D392" s="19">
        <v>391</v>
      </c>
      <c r="E392" s="11">
        <v>45550</v>
      </c>
      <c r="F392" s="12" t="s">
        <v>43</v>
      </c>
      <c r="G392" s="12" t="s">
        <v>40</v>
      </c>
      <c r="H392" s="20">
        <v>10</v>
      </c>
    </row>
    <row r="393" spans="4:8">
      <c r="D393" s="19">
        <v>392</v>
      </c>
      <c r="E393" s="11">
        <v>45550</v>
      </c>
      <c r="F393" s="12" t="s">
        <v>43</v>
      </c>
      <c r="G393" s="12" t="s">
        <v>30</v>
      </c>
      <c r="H393" s="20">
        <v>5</v>
      </c>
    </row>
    <row r="394" spans="4:8">
      <c r="D394" s="19">
        <v>393</v>
      </c>
      <c r="E394" s="11">
        <v>45550</v>
      </c>
      <c r="F394" s="12" t="s">
        <v>44</v>
      </c>
      <c r="G394" s="12" t="s">
        <v>33</v>
      </c>
      <c r="H394" s="20">
        <v>10</v>
      </c>
    </row>
    <row r="395" spans="4:8">
      <c r="D395" s="19">
        <v>394</v>
      </c>
      <c r="E395" s="11">
        <v>45550</v>
      </c>
      <c r="F395" s="12" t="s">
        <v>44</v>
      </c>
      <c r="G395" s="12" t="s">
        <v>45</v>
      </c>
      <c r="H395" s="20">
        <v>10</v>
      </c>
    </row>
    <row r="396" spans="4:8">
      <c r="D396" s="19">
        <v>395</v>
      </c>
      <c r="E396" s="11">
        <v>45550</v>
      </c>
      <c r="F396" s="12" t="s">
        <v>44</v>
      </c>
      <c r="G396" s="12" t="s">
        <v>34</v>
      </c>
      <c r="H396" s="20">
        <v>10</v>
      </c>
    </row>
    <row r="397" spans="4:8">
      <c r="D397" s="19">
        <v>396</v>
      </c>
      <c r="E397" s="11">
        <v>45566</v>
      </c>
      <c r="F397" s="12" t="s">
        <v>26</v>
      </c>
      <c r="G397" s="12" t="s">
        <v>27</v>
      </c>
      <c r="H397" s="20">
        <v>10</v>
      </c>
    </row>
    <row r="398" spans="4:8">
      <c r="D398" s="19">
        <v>397</v>
      </c>
      <c r="E398" s="11">
        <v>45566</v>
      </c>
      <c r="F398" s="12" t="s">
        <v>26</v>
      </c>
      <c r="G398" s="12" t="s">
        <v>28</v>
      </c>
      <c r="H398" s="20">
        <v>10</v>
      </c>
    </row>
    <row r="399" spans="4:8">
      <c r="D399" s="19">
        <v>398</v>
      </c>
      <c r="E399" s="11">
        <v>45566</v>
      </c>
      <c r="F399" s="12" t="s">
        <v>29</v>
      </c>
      <c r="G399" s="12" t="s">
        <v>27</v>
      </c>
      <c r="H399" s="20">
        <v>10</v>
      </c>
    </row>
    <row r="400" spans="4:8">
      <c r="D400" s="19">
        <v>399</v>
      </c>
      <c r="E400" s="11">
        <v>45566</v>
      </c>
      <c r="F400" s="12" t="s">
        <v>29</v>
      </c>
      <c r="G400" s="12" t="s">
        <v>30</v>
      </c>
      <c r="H400" s="20">
        <v>10</v>
      </c>
    </row>
    <row r="401" spans="4:8">
      <c r="D401" s="19">
        <v>400</v>
      </c>
      <c r="E401" s="11">
        <v>45566</v>
      </c>
      <c r="F401" s="12" t="s">
        <v>29</v>
      </c>
      <c r="G401" s="12" t="s">
        <v>31</v>
      </c>
      <c r="H401" s="20">
        <v>10</v>
      </c>
    </row>
    <row r="402" spans="4:8">
      <c r="D402" s="19">
        <v>401</v>
      </c>
      <c r="E402" s="11">
        <v>45566</v>
      </c>
      <c r="F402" s="12" t="s">
        <v>32</v>
      </c>
      <c r="G402" s="12" t="s">
        <v>33</v>
      </c>
      <c r="H402" s="20">
        <v>5</v>
      </c>
    </row>
    <row r="403" spans="4:8">
      <c r="D403" s="19">
        <v>402</v>
      </c>
      <c r="E403" s="11">
        <v>45566</v>
      </c>
      <c r="F403" s="12" t="s">
        <v>32</v>
      </c>
      <c r="G403" s="12" t="s">
        <v>34</v>
      </c>
      <c r="H403" s="20">
        <v>10</v>
      </c>
    </row>
    <row r="404" spans="4:8">
      <c r="D404" s="19">
        <v>403</v>
      </c>
      <c r="E404" s="11">
        <v>45566</v>
      </c>
      <c r="F404" s="12" t="s">
        <v>35</v>
      </c>
      <c r="G404" s="12" t="s">
        <v>27</v>
      </c>
      <c r="H404" s="20">
        <v>10</v>
      </c>
    </row>
    <row r="405" spans="4:8">
      <c r="D405" s="19">
        <v>404</v>
      </c>
      <c r="E405" s="11">
        <v>45566</v>
      </c>
      <c r="F405" s="12" t="s">
        <v>35</v>
      </c>
      <c r="G405" s="12" t="s">
        <v>30</v>
      </c>
      <c r="H405" s="20">
        <v>5</v>
      </c>
    </row>
    <row r="406" spans="4:8">
      <c r="D406" s="19">
        <v>405</v>
      </c>
      <c r="E406" s="11">
        <v>45566</v>
      </c>
      <c r="F406" s="12" t="s">
        <v>35</v>
      </c>
      <c r="G406" s="12" t="s">
        <v>36</v>
      </c>
      <c r="H406" s="20">
        <v>5</v>
      </c>
    </row>
    <row r="407" spans="4:8">
      <c r="D407" s="19">
        <v>406</v>
      </c>
      <c r="E407" s="11">
        <v>45566</v>
      </c>
      <c r="F407" s="12" t="s">
        <v>37</v>
      </c>
      <c r="G407" s="12" t="s">
        <v>27</v>
      </c>
      <c r="H407" s="20">
        <v>10</v>
      </c>
    </row>
    <row r="408" spans="4:8">
      <c r="D408" s="19">
        <v>407</v>
      </c>
      <c r="E408" s="11">
        <v>45566</v>
      </c>
      <c r="F408" s="12" t="s">
        <v>37</v>
      </c>
      <c r="G408" s="12" t="s">
        <v>36</v>
      </c>
      <c r="H408" s="20">
        <v>5</v>
      </c>
    </row>
    <row r="409" spans="4:8">
      <c r="D409" s="19">
        <v>408</v>
      </c>
      <c r="E409" s="11">
        <v>45566</v>
      </c>
      <c r="F409" s="12" t="s">
        <v>38</v>
      </c>
      <c r="G409" s="12" t="s">
        <v>39</v>
      </c>
      <c r="H409" s="20">
        <v>5</v>
      </c>
    </row>
    <row r="410" spans="4:8">
      <c r="D410" s="19">
        <v>409</v>
      </c>
      <c r="E410" s="11">
        <v>45566</v>
      </c>
      <c r="F410" s="12" t="s">
        <v>38</v>
      </c>
      <c r="G410" s="12" t="s">
        <v>40</v>
      </c>
      <c r="H410" s="20">
        <v>5</v>
      </c>
    </row>
    <row r="411" spans="4:8">
      <c r="D411" s="19">
        <v>410</v>
      </c>
      <c r="E411" s="11">
        <v>45566</v>
      </c>
      <c r="F411" s="12" t="s">
        <v>41</v>
      </c>
      <c r="G411" s="12" t="s">
        <v>33</v>
      </c>
      <c r="H411" s="20">
        <v>5</v>
      </c>
    </row>
    <row r="412" spans="4:8">
      <c r="D412" s="19">
        <v>411</v>
      </c>
      <c r="E412" s="11">
        <v>45566</v>
      </c>
      <c r="F412" s="12" t="s">
        <v>42</v>
      </c>
      <c r="G412" s="12" t="s">
        <v>27</v>
      </c>
      <c r="H412" s="20">
        <v>10</v>
      </c>
    </row>
    <row r="413" spans="4:8">
      <c r="D413" s="19">
        <v>412</v>
      </c>
      <c r="E413" s="11">
        <v>45566</v>
      </c>
      <c r="F413" s="12" t="s">
        <v>42</v>
      </c>
      <c r="G413" s="12" t="s">
        <v>28</v>
      </c>
      <c r="H413" s="20">
        <v>5</v>
      </c>
    </row>
    <row r="414" spans="4:8">
      <c r="D414" s="19">
        <v>413</v>
      </c>
      <c r="E414" s="11">
        <v>45566</v>
      </c>
      <c r="F414" s="12" t="s">
        <v>43</v>
      </c>
      <c r="G414" s="12" t="s">
        <v>27</v>
      </c>
      <c r="H414" s="20">
        <v>15</v>
      </c>
    </row>
    <row r="415" spans="4:8">
      <c r="D415" s="19">
        <v>414</v>
      </c>
      <c r="E415" s="11">
        <v>45566</v>
      </c>
      <c r="F415" s="12" t="s">
        <v>43</v>
      </c>
      <c r="G415" s="12" t="s">
        <v>34</v>
      </c>
      <c r="H415" s="20">
        <v>5</v>
      </c>
    </row>
    <row r="416" spans="4:8">
      <c r="D416" s="19">
        <v>415</v>
      </c>
      <c r="E416" s="11">
        <v>45566</v>
      </c>
      <c r="F416" s="12" t="s">
        <v>44</v>
      </c>
      <c r="G416" s="12" t="s">
        <v>33</v>
      </c>
      <c r="H416" s="20">
        <v>10</v>
      </c>
    </row>
    <row r="417" spans="4:8">
      <c r="D417" s="19">
        <v>416</v>
      </c>
      <c r="E417" s="11">
        <v>45566</v>
      </c>
      <c r="F417" s="12" t="s">
        <v>44</v>
      </c>
      <c r="G417" s="12" t="s">
        <v>45</v>
      </c>
      <c r="H417" s="20">
        <v>10</v>
      </c>
    </row>
    <row r="418" spans="4:8">
      <c r="D418" s="19">
        <v>417</v>
      </c>
      <c r="E418" s="11">
        <v>45566</v>
      </c>
      <c r="F418" s="12" t="s">
        <v>44</v>
      </c>
      <c r="G418" s="12" t="s">
        <v>34</v>
      </c>
      <c r="H418" s="20">
        <v>15</v>
      </c>
    </row>
    <row r="419" spans="4:8">
      <c r="D419" s="19">
        <v>418</v>
      </c>
      <c r="E419" s="11">
        <v>45580</v>
      </c>
      <c r="F419" s="12" t="s">
        <v>26</v>
      </c>
      <c r="G419" s="12" t="s">
        <v>27</v>
      </c>
      <c r="H419" s="20">
        <v>10</v>
      </c>
    </row>
    <row r="420" spans="4:8">
      <c r="D420" s="19">
        <v>419</v>
      </c>
      <c r="E420" s="11">
        <v>45580</v>
      </c>
      <c r="F420" s="12" t="s">
        <v>26</v>
      </c>
      <c r="G420" s="12" t="s">
        <v>34</v>
      </c>
      <c r="H420" s="20">
        <v>5</v>
      </c>
    </row>
    <row r="421" spans="4:8">
      <c r="D421" s="19">
        <v>420</v>
      </c>
      <c r="E421" s="11">
        <v>45580</v>
      </c>
      <c r="F421" s="12" t="s">
        <v>29</v>
      </c>
      <c r="G421" s="12" t="s">
        <v>27</v>
      </c>
      <c r="H421" s="20">
        <v>10</v>
      </c>
    </row>
    <row r="422" spans="4:8">
      <c r="D422" s="19">
        <v>421</v>
      </c>
      <c r="E422" s="11">
        <v>45580</v>
      </c>
      <c r="F422" s="12" t="s">
        <v>29</v>
      </c>
      <c r="G422" s="12" t="s">
        <v>30</v>
      </c>
      <c r="H422" s="20">
        <v>10</v>
      </c>
    </row>
    <row r="423" spans="4:8">
      <c r="D423" s="19">
        <v>422</v>
      </c>
      <c r="E423" s="11">
        <v>45580</v>
      </c>
      <c r="F423" s="12" t="s">
        <v>29</v>
      </c>
      <c r="G423" s="12" t="s">
        <v>34</v>
      </c>
      <c r="H423" s="20">
        <v>10</v>
      </c>
    </row>
    <row r="424" spans="4:8">
      <c r="D424" s="19">
        <v>423</v>
      </c>
      <c r="E424" s="11">
        <v>45580</v>
      </c>
      <c r="F424" s="12" t="s">
        <v>32</v>
      </c>
      <c r="G424" s="12" t="s">
        <v>33</v>
      </c>
      <c r="H424" s="20">
        <v>5</v>
      </c>
    </row>
    <row r="425" spans="4:8">
      <c r="D425" s="19">
        <v>424</v>
      </c>
      <c r="E425" s="11">
        <v>45580</v>
      </c>
      <c r="F425" s="12" t="s">
        <v>32</v>
      </c>
      <c r="G425" s="12" t="s">
        <v>34</v>
      </c>
      <c r="H425" s="20">
        <v>10</v>
      </c>
    </row>
    <row r="426" spans="4:8">
      <c r="D426" s="19">
        <v>425</v>
      </c>
      <c r="E426" s="11">
        <v>45580</v>
      </c>
      <c r="F426" s="12" t="s">
        <v>35</v>
      </c>
      <c r="G426" s="12" t="s">
        <v>27</v>
      </c>
      <c r="H426" s="20">
        <v>10</v>
      </c>
    </row>
    <row r="427" spans="4:8">
      <c r="D427" s="19">
        <v>426</v>
      </c>
      <c r="E427" s="11">
        <v>45580</v>
      </c>
      <c r="F427" s="12" t="s">
        <v>35</v>
      </c>
      <c r="G427" s="12" t="s">
        <v>31</v>
      </c>
      <c r="H427" s="20">
        <v>5</v>
      </c>
    </row>
    <row r="428" spans="4:8">
      <c r="D428" s="19">
        <v>427</v>
      </c>
      <c r="E428" s="11">
        <v>45580</v>
      </c>
      <c r="F428" s="12" t="s">
        <v>37</v>
      </c>
      <c r="G428" s="12" t="s">
        <v>27</v>
      </c>
      <c r="H428" s="20">
        <v>10</v>
      </c>
    </row>
    <row r="429" spans="4:8">
      <c r="D429" s="19">
        <v>428</v>
      </c>
      <c r="E429" s="11">
        <v>45580</v>
      </c>
      <c r="F429" s="12" t="s">
        <v>37</v>
      </c>
      <c r="G429" s="12" t="s">
        <v>39</v>
      </c>
      <c r="H429" s="20">
        <v>5</v>
      </c>
    </row>
    <row r="430" spans="4:8">
      <c r="D430" s="19">
        <v>429</v>
      </c>
      <c r="E430" s="11">
        <v>45580</v>
      </c>
      <c r="F430" s="12" t="s">
        <v>38</v>
      </c>
      <c r="G430" s="12" t="s">
        <v>39</v>
      </c>
      <c r="H430" s="20">
        <v>5</v>
      </c>
    </row>
    <row r="431" spans="4:8">
      <c r="D431" s="19">
        <v>430</v>
      </c>
      <c r="E431" s="11">
        <v>45580</v>
      </c>
      <c r="F431" s="12" t="s">
        <v>38</v>
      </c>
      <c r="G431" s="12" t="s">
        <v>40</v>
      </c>
      <c r="H431" s="20">
        <v>5</v>
      </c>
    </row>
    <row r="432" spans="4:8">
      <c r="D432" s="19">
        <v>431</v>
      </c>
      <c r="E432" s="11">
        <v>45580</v>
      </c>
      <c r="F432" s="12" t="s">
        <v>41</v>
      </c>
      <c r="G432" s="12" t="s">
        <v>33</v>
      </c>
      <c r="H432" s="20">
        <v>5</v>
      </c>
    </row>
    <row r="433" spans="4:8">
      <c r="D433" s="19">
        <v>432</v>
      </c>
      <c r="E433" s="11">
        <v>45580</v>
      </c>
      <c r="F433" s="12" t="s">
        <v>42</v>
      </c>
      <c r="G433" s="12" t="s">
        <v>27</v>
      </c>
      <c r="H433" s="20">
        <v>10</v>
      </c>
    </row>
    <row r="434" spans="4:8">
      <c r="D434" s="19">
        <v>433</v>
      </c>
      <c r="E434" s="11">
        <v>45580</v>
      </c>
      <c r="F434" s="12" t="s">
        <v>42</v>
      </c>
      <c r="G434" s="12" t="s">
        <v>31</v>
      </c>
      <c r="H434" s="20">
        <v>5</v>
      </c>
    </row>
    <row r="435" spans="4:8">
      <c r="D435" s="19">
        <v>434</v>
      </c>
      <c r="E435" s="11">
        <v>45580</v>
      </c>
      <c r="F435" s="12" t="s">
        <v>43</v>
      </c>
      <c r="G435" s="12" t="s">
        <v>40</v>
      </c>
      <c r="H435" s="20">
        <v>15</v>
      </c>
    </row>
    <row r="436" spans="4:8">
      <c r="D436" s="19">
        <v>435</v>
      </c>
      <c r="E436" s="11">
        <v>45580</v>
      </c>
      <c r="F436" s="12" t="s">
        <v>43</v>
      </c>
      <c r="G436" s="12" t="s">
        <v>30</v>
      </c>
      <c r="H436" s="20">
        <v>5</v>
      </c>
    </row>
    <row r="437" spans="4:8">
      <c r="D437" s="19">
        <v>436</v>
      </c>
      <c r="E437" s="11">
        <v>45580</v>
      </c>
      <c r="F437" s="12" t="s">
        <v>44</v>
      </c>
      <c r="G437" s="12" t="s">
        <v>33</v>
      </c>
      <c r="H437" s="20">
        <v>10</v>
      </c>
    </row>
    <row r="438" spans="4:8">
      <c r="D438" s="19">
        <v>437</v>
      </c>
      <c r="E438" s="11">
        <v>45580</v>
      </c>
      <c r="F438" s="12" t="s">
        <v>44</v>
      </c>
      <c r="G438" s="12" t="s">
        <v>45</v>
      </c>
      <c r="H438" s="20">
        <v>10</v>
      </c>
    </row>
    <row r="439" spans="4:8">
      <c r="D439" s="19">
        <v>438</v>
      </c>
      <c r="E439" s="11">
        <v>45580</v>
      </c>
      <c r="F439" s="12" t="s">
        <v>44</v>
      </c>
      <c r="G439" s="12" t="s">
        <v>34</v>
      </c>
      <c r="H439" s="20">
        <v>15</v>
      </c>
    </row>
    <row r="440" spans="4:8">
      <c r="D440" s="19">
        <v>439</v>
      </c>
      <c r="E440" s="11">
        <v>45597</v>
      </c>
      <c r="F440" s="12" t="s">
        <v>26</v>
      </c>
      <c r="G440" s="12" t="s">
        <v>27</v>
      </c>
      <c r="H440" s="20">
        <v>10</v>
      </c>
    </row>
    <row r="441" spans="4:8">
      <c r="D441" s="19">
        <v>440</v>
      </c>
      <c r="E441" s="11">
        <v>45597</v>
      </c>
      <c r="F441" s="12" t="s">
        <v>26</v>
      </c>
      <c r="G441" s="12" t="s">
        <v>28</v>
      </c>
      <c r="H441" s="20">
        <v>5</v>
      </c>
    </row>
    <row r="442" spans="4:8">
      <c r="D442" s="19">
        <v>441</v>
      </c>
      <c r="E442" s="11">
        <v>45597</v>
      </c>
      <c r="F442" s="12" t="s">
        <v>29</v>
      </c>
      <c r="G442" s="12" t="s">
        <v>27</v>
      </c>
      <c r="H442" s="20">
        <v>10</v>
      </c>
    </row>
    <row r="443" spans="4:8">
      <c r="D443" s="19">
        <v>442</v>
      </c>
      <c r="E443" s="11">
        <v>45597</v>
      </c>
      <c r="F443" s="12" t="s">
        <v>29</v>
      </c>
      <c r="G443" s="12" t="s">
        <v>30</v>
      </c>
      <c r="H443" s="20">
        <v>10</v>
      </c>
    </row>
    <row r="444" spans="4:8">
      <c r="D444" s="19">
        <v>443</v>
      </c>
      <c r="E444" s="11">
        <v>45597</v>
      </c>
      <c r="F444" s="12" t="s">
        <v>29</v>
      </c>
      <c r="G444" s="12" t="s">
        <v>31</v>
      </c>
      <c r="H444" s="20">
        <v>5</v>
      </c>
    </row>
    <row r="445" spans="4:8">
      <c r="D445" s="19">
        <v>444</v>
      </c>
      <c r="E445" s="11">
        <v>45597</v>
      </c>
      <c r="F445" s="12" t="s">
        <v>32</v>
      </c>
      <c r="G445" s="12" t="s">
        <v>33</v>
      </c>
      <c r="H445" s="20">
        <v>5</v>
      </c>
    </row>
    <row r="446" spans="4:8">
      <c r="D446" s="19">
        <v>445</v>
      </c>
      <c r="E446" s="11">
        <v>45597</v>
      </c>
      <c r="F446" s="12" t="s">
        <v>32</v>
      </c>
      <c r="G446" s="12" t="s">
        <v>34</v>
      </c>
      <c r="H446" s="20">
        <v>10</v>
      </c>
    </row>
    <row r="447" spans="4:8">
      <c r="D447" s="19">
        <v>446</v>
      </c>
      <c r="E447" s="11">
        <v>45597</v>
      </c>
      <c r="F447" s="12" t="s">
        <v>35</v>
      </c>
      <c r="G447" s="12" t="s">
        <v>27</v>
      </c>
      <c r="H447" s="20">
        <v>5</v>
      </c>
    </row>
    <row r="448" spans="4:8">
      <c r="D448" s="19">
        <v>447</v>
      </c>
      <c r="E448" s="11">
        <v>45597</v>
      </c>
      <c r="F448" s="12" t="s">
        <v>35</v>
      </c>
      <c r="G448" s="12" t="s">
        <v>30</v>
      </c>
      <c r="H448" s="20">
        <v>10</v>
      </c>
    </row>
    <row r="449" spans="4:8">
      <c r="D449" s="19">
        <v>448</v>
      </c>
      <c r="E449" s="11">
        <v>45597</v>
      </c>
      <c r="F449" s="12" t="s">
        <v>35</v>
      </c>
      <c r="G449" s="12" t="s">
        <v>36</v>
      </c>
      <c r="H449" s="20">
        <v>5</v>
      </c>
    </row>
    <row r="450" spans="4:8">
      <c r="D450" s="19">
        <v>449</v>
      </c>
      <c r="E450" s="11">
        <v>45597</v>
      </c>
      <c r="F450" s="12" t="s">
        <v>37</v>
      </c>
      <c r="G450" s="12" t="s">
        <v>27</v>
      </c>
      <c r="H450" s="20">
        <v>5</v>
      </c>
    </row>
    <row r="451" spans="4:8">
      <c r="D451" s="19">
        <v>450</v>
      </c>
      <c r="E451" s="11">
        <v>45597</v>
      </c>
      <c r="F451" s="12" t="s">
        <v>37</v>
      </c>
      <c r="G451" s="12" t="s">
        <v>36</v>
      </c>
      <c r="H451" s="20">
        <v>5</v>
      </c>
    </row>
    <row r="452" spans="4:8">
      <c r="D452" s="19">
        <v>451</v>
      </c>
      <c r="E452" s="11">
        <v>45597</v>
      </c>
      <c r="F452" s="12" t="s">
        <v>38</v>
      </c>
      <c r="G452" s="12" t="s">
        <v>39</v>
      </c>
      <c r="H452" s="20">
        <v>5</v>
      </c>
    </row>
    <row r="453" spans="4:8">
      <c r="D453" s="19">
        <v>452</v>
      </c>
      <c r="E453" s="11">
        <v>45597</v>
      </c>
      <c r="F453" s="12" t="s">
        <v>38</v>
      </c>
      <c r="G453" s="12" t="s">
        <v>40</v>
      </c>
      <c r="H453" s="20">
        <v>5</v>
      </c>
    </row>
    <row r="454" spans="4:8">
      <c r="D454" s="19">
        <v>453</v>
      </c>
      <c r="E454" s="11">
        <v>45597</v>
      </c>
      <c r="F454" s="12" t="s">
        <v>41</v>
      </c>
      <c r="G454" s="12" t="s">
        <v>33</v>
      </c>
      <c r="H454" s="20">
        <v>5</v>
      </c>
    </row>
    <row r="455" spans="4:8">
      <c r="D455" s="19">
        <v>454</v>
      </c>
      <c r="E455" s="11">
        <v>45597</v>
      </c>
      <c r="F455" s="12" t="s">
        <v>41</v>
      </c>
      <c r="G455" s="12" t="s">
        <v>39</v>
      </c>
      <c r="H455" s="20">
        <v>5</v>
      </c>
    </row>
    <row r="456" spans="4:8">
      <c r="D456" s="19">
        <v>455</v>
      </c>
      <c r="E456" s="11">
        <v>45597</v>
      </c>
      <c r="F456" s="12" t="s">
        <v>41</v>
      </c>
      <c r="G456" s="12" t="s">
        <v>31</v>
      </c>
      <c r="H456" s="20">
        <v>5</v>
      </c>
    </row>
    <row r="457" spans="4:8">
      <c r="D457" s="19">
        <v>456</v>
      </c>
      <c r="E457" s="11">
        <v>45597</v>
      </c>
      <c r="F457" s="12" t="s">
        <v>42</v>
      </c>
      <c r="G457" s="12" t="s">
        <v>27</v>
      </c>
      <c r="H457" s="20">
        <v>10</v>
      </c>
    </row>
    <row r="458" spans="4:8">
      <c r="D458" s="19">
        <v>457</v>
      </c>
      <c r="E458" s="11">
        <v>45597</v>
      </c>
      <c r="F458" s="12" t="s">
        <v>42</v>
      </c>
      <c r="G458" s="12" t="s">
        <v>28</v>
      </c>
      <c r="H458" s="20">
        <v>5</v>
      </c>
    </row>
    <row r="459" spans="4:8">
      <c r="D459" s="19">
        <v>458</v>
      </c>
      <c r="E459" s="11">
        <v>45597</v>
      </c>
      <c r="F459" s="12" t="s">
        <v>43</v>
      </c>
      <c r="G459" s="12" t="s">
        <v>27</v>
      </c>
      <c r="H459" s="20">
        <v>10</v>
      </c>
    </row>
    <row r="460" spans="4:8">
      <c r="D460" s="19">
        <v>459</v>
      </c>
      <c r="E460" s="11">
        <v>45597</v>
      </c>
      <c r="F460" s="12" t="s">
        <v>43</v>
      </c>
      <c r="G460" s="12" t="s">
        <v>34</v>
      </c>
      <c r="H460" s="20">
        <v>5</v>
      </c>
    </row>
    <row r="461" spans="4:8">
      <c r="D461" s="19">
        <v>460</v>
      </c>
      <c r="E461" s="11">
        <v>45597</v>
      </c>
      <c r="F461" s="12" t="s">
        <v>44</v>
      </c>
      <c r="G461" s="12" t="s">
        <v>33</v>
      </c>
      <c r="H461" s="20">
        <v>10</v>
      </c>
    </row>
    <row r="462" spans="4:8">
      <c r="D462" s="19">
        <v>461</v>
      </c>
      <c r="E462" s="11">
        <v>45597</v>
      </c>
      <c r="F462" s="12" t="s">
        <v>44</v>
      </c>
      <c r="G462" s="12" t="s">
        <v>45</v>
      </c>
      <c r="H462" s="20">
        <v>10</v>
      </c>
    </row>
    <row r="463" spans="4:8">
      <c r="D463" s="19">
        <v>462</v>
      </c>
      <c r="E463" s="11">
        <v>45597</v>
      </c>
      <c r="F463" s="12" t="s">
        <v>44</v>
      </c>
      <c r="G463" s="12" t="s">
        <v>34</v>
      </c>
      <c r="H463" s="20">
        <v>10</v>
      </c>
    </row>
    <row r="464" spans="4:8">
      <c r="D464" s="19">
        <v>463</v>
      </c>
      <c r="E464" s="11">
        <v>45611</v>
      </c>
      <c r="F464" s="12" t="s">
        <v>26</v>
      </c>
      <c r="G464" s="12" t="s">
        <v>27</v>
      </c>
      <c r="H464" s="20">
        <v>10</v>
      </c>
    </row>
    <row r="465" spans="4:8">
      <c r="D465" s="19">
        <v>464</v>
      </c>
      <c r="E465" s="11">
        <v>45611</v>
      </c>
      <c r="F465" s="12" t="s">
        <v>26</v>
      </c>
      <c r="G465" s="12" t="s">
        <v>34</v>
      </c>
      <c r="H465" s="20">
        <v>10</v>
      </c>
    </row>
    <row r="466" spans="4:8">
      <c r="D466" s="19">
        <v>465</v>
      </c>
      <c r="E466" s="11">
        <v>45611</v>
      </c>
      <c r="F466" s="12" t="s">
        <v>29</v>
      </c>
      <c r="G466" s="12" t="s">
        <v>27</v>
      </c>
      <c r="H466" s="20">
        <v>10</v>
      </c>
    </row>
    <row r="467" spans="4:8">
      <c r="D467" s="19">
        <v>466</v>
      </c>
      <c r="E467" s="11">
        <v>45611</v>
      </c>
      <c r="F467" s="12" t="s">
        <v>29</v>
      </c>
      <c r="G467" s="12" t="s">
        <v>30</v>
      </c>
      <c r="H467" s="20">
        <v>10</v>
      </c>
    </row>
    <row r="468" spans="4:8">
      <c r="D468" s="19">
        <v>467</v>
      </c>
      <c r="E468" s="11">
        <v>45611</v>
      </c>
      <c r="F468" s="12" t="s">
        <v>29</v>
      </c>
      <c r="G468" s="12" t="s">
        <v>34</v>
      </c>
      <c r="H468" s="20">
        <v>10</v>
      </c>
    </row>
    <row r="469" spans="4:8">
      <c r="D469" s="19">
        <v>468</v>
      </c>
      <c r="E469" s="11">
        <v>45611</v>
      </c>
      <c r="F469" s="12" t="s">
        <v>32</v>
      </c>
      <c r="G469" s="12" t="s">
        <v>33</v>
      </c>
      <c r="H469" s="20">
        <v>5</v>
      </c>
    </row>
    <row r="470" spans="4:8">
      <c r="D470" s="19">
        <v>469</v>
      </c>
      <c r="E470" s="11">
        <v>45611</v>
      </c>
      <c r="F470" s="12" t="s">
        <v>32</v>
      </c>
      <c r="G470" s="12" t="s">
        <v>34</v>
      </c>
      <c r="H470" s="20">
        <v>10</v>
      </c>
    </row>
    <row r="471" spans="4:8">
      <c r="D471" s="19">
        <v>470</v>
      </c>
      <c r="E471" s="11">
        <v>45611</v>
      </c>
      <c r="F471" s="12" t="s">
        <v>35</v>
      </c>
      <c r="G471" s="12" t="s">
        <v>27</v>
      </c>
      <c r="H471" s="20">
        <v>10</v>
      </c>
    </row>
    <row r="472" spans="4:8">
      <c r="D472" s="19">
        <v>471</v>
      </c>
      <c r="E472" s="11">
        <v>45611</v>
      </c>
      <c r="F472" s="12" t="s">
        <v>35</v>
      </c>
      <c r="G472" s="12" t="s">
        <v>31</v>
      </c>
      <c r="H472" s="20">
        <v>5</v>
      </c>
    </row>
    <row r="473" spans="4:8">
      <c r="D473" s="19">
        <v>472</v>
      </c>
      <c r="E473" s="11">
        <v>45611</v>
      </c>
      <c r="F473" s="12" t="s">
        <v>37</v>
      </c>
      <c r="G473" s="12" t="s">
        <v>27</v>
      </c>
      <c r="H473" s="20">
        <v>10</v>
      </c>
    </row>
    <row r="474" spans="4:8">
      <c r="D474" s="19">
        <v>473</v>
      </c>
      <c r="E474" s="11">
        <v>45611</v>
      </c>
      <c r="F474" s="12" t="s">
        <v>37</v>
      </c>
      <c r="G474" s="12" t="s">
        <v>39</v>
      </c>
      <c r="H474" s="20">
        <v>5</v>
      </c>
    </row>
    <row r="475" spans="4:8">
      <c r="D475" s="19">
        <v>474</v>
      </c>
      <c r="E475" s="11">
        <v>45611</v>
      </c>
      <c r="F475" s="12" t="s">
        <v>38</v>
      </c>
      <c r="G475" s="12" t="s">
        <v>39</v>
      </c>
      <c r="H475" s="20">
        <v>5</v>
      </c>
    </row>
    <row r="476" spans="4:8">
      <c r="D476" s="19">
        <v>475</v>
      </c>
      <c r="E476" s="11">
        <v>45611</v>
      </c>
      <c r="F476" s="12" t="s">
        <v>38</v>
      </c>
      <c r="G476" s="12" t="s">
        <v>40</v>
      </c>
      <c r="H476" s="20">
        <v>5</v>
      </c>
    </row>
    <row r="477" spans="4:8">
      <c r="D477" s="19">
        <v>476</v>
      </c>
      <c r="E477" s="11">
        <v>45611</v>
      </c>
      <c r="F477" s="12" t="s">
        <v>41</v>
      </c>
      <c r="G477" s="12" t="s">
        <v>33</v>
      </c>
      <c r="H477" s="20">
        <v>10</v>
      </c>
    </row>
    <row r="478" spans="4:8">
      <c r="D478" s="19">
        <v>477</v>
      </c>
      <c r="E478" s="11">
        <v>45611</v>
      </c>
      <c r="F478" s="12" t="s">
        <v>42</v>
      </c>
      <c r="G478" s="12" t="s">
        <v>27</v>
      </c>
      <c r="H478" s="20">
        <v>10</v>
      </c>
    </row>
    <row r="479" spans="4:8">
      <c r="D479" s="19">
        <v>478</v>
      </c>
      <c r="E479" s="11">
        <v>45611</v>
      </c>
      <c r="F479" s="12" t="s">
        <v>42</v>
      </c>
      <c r="G479" s="12" t="s">
        <v>31</v>
      </c>
      <c r="H479" s="20">
        <v>5</v>
      </c>
    </row>
    <row r="480" spans="4:8">
      <c r="D480" s="19">
        <v>479</v>
      </c>
      <c r="E480" s="11">
        <v>45611</v>
      </c>
      <c r="F480" s="12" t="s">
        <v>43</v>
      </c>
      <c r="G480" s="12" t="s">
        <v>40</v>
      </c>
      <c r="H480" s="20">
        <v>15</v>
      </c>
    </row>
    <row r="481" spans="4:8">
      <c r="D481" s="19">
        <v>480</v>
      </c>
      <c r="E481" s="11">
        <v>45611</v>
      </c>
      <c r="F481" s="12" t="s">
        <v>43</v>
      </c>
      <c r="G481" s="12" t="s">
        <v>30</v>
      </c>
      <c r="H481" s="20">
        <v>5</v>
      </c>
    </row>
    <row r="482" spans="4:8">
      <c r="D482" s="19">
        <v>481</v>
      </c>
      <c r="E482" s="11">
        <v>45611</v>
      </c>
      <c r="F482" s="12" t="s">
        <v>44</v>
      </c>
      <c r="G482" s="12" t="s">
        <v>33</v>
      </c>
      <c r="H482" s="20">
        <v>10</v>
      </c>
    </row>
    <row r="483" spans="4:8">
      <c r="D483" s="19">
        <v>482</v>
      </c>
      <c r="E483" s="11">
        <v>45611</v>
      </c>
      <c r="F483" s="12" t="s">
        <v>44</v>
      </c>
      <c r="G483" s="12" t="s">
        <v>45</v>
      </c>
      <c r="H483" s="20">
        <v>10</v>
      </c>
    </row>
    <row r="484" spans="4:8">
      <c r="D484" s="19">
        <v>483</v>
      </c>
      <c r="E484" s="11">
        <v>45611</v>
      </c>
      <c r="F484" s="12" t="s">
        <v>44</v>
      </c>
      <c r="G484" s="12" t="s">
        <v>34</v>
      </c>
      <c r="H484" s="20">
        <v>15</v>
      </c>
    </row>
    <row r="485" spans="4:8">
      <c r="D485" s="19">
        <v>484</v>
      </c>
      <c r="E485" s="11">
        <v>45627</v>
      </c>
      <c r="F485" s="12" t="s">
        <v>26</v>
      </c>
      <c r="G485" s="12" t="s">
        <v>27</v>
      </c>
      <c r="H485" s="20">
        <v>10</v>
      </c>
    </row>
    <row r="486" spans="4:8">
      <c r="D486" s="19">
        <v>485</v>
      </c>
      <c r="E486" s="11">
        <v>45627</v>
      </c>
      <c r="F486" s="12" t="s">
        <v>26</v>
      </c>
      <c r="G486" s="12" t="s">
        <v>28</v>
      </c>
      <c r="H486" s="20">
        <v>5</v>
      </c>
    </row>
    <row r="487" spans="4:8">
      <c r="D487" s="19">
        <v>486</v>
      </c>
      <c r="E487" s="11">
        <v>45627</v>
      </c>
      <c r="F487" s="12" t="s">
        <v>29</v>
      </c>
      <c r="G487" s="12" t="s">
        <v>27</v>
      </c>
      <c r="H487" s="20">
        <v>10</v>
      </c>
    </row>
    <row r="488" spans="4:8">
      <c r="D488" s="19">
        <v>487</v>
      </c>
      <c r="E488" s="11">
        <v>45627</v>
      </c>
      <c r="F488" s="12" t="s">
        <v>29</v>
      </c>
      <c r="G488" s="12" t="s">
        <v>30</v>
      </c>
      <c r="H488" s="20">
        <v>10</v>
      </c>
    </row>
    <row r="489" spans="4:8">
      <c r="D489" s="19">
        <v>488</v>
      </c>
      <c r="E489" s="11">
        <v>45627</v>
      </c>
      <c r="F489" s="12" t="s">
        <v>29</v>
      </c>
      <c r="G489" s="12" t="s">
        <v>31</v>
      </c>
      <c r="H489" s="20">
        <v>10</v>
      </c>
    </row>
    <row r="490" spans="4:8">
      <c r="D490" s="19">
        <v>489</v>
      </c>
      <c r="E490" s="11">
        <v>45627</v>
      </c>
      <c r="F490" s="12" t="s">
        <v>32</v>
      </c>
      <c r="G490" s="12" t="s">
        <v>33</v>
      </c>
      <c r="H490" s="20">
        <v>10</v>
      </c>
    </row>
    <row r="491" spans="4:8">
      <c r="D491" s="19">
        <v>490</v>
      </c>
      <c r="E491" s="11">
        <v>45627</v>
      </c>
      <c r="F491" s="12" t="s">
        <v>32</v>
      </c>
      <c r="G491" s="12" t="s">
        <v>34</v>
      </c>
      <c r="H491" s="20">
        <v>10</v>
      </c>
    </row>
    <row r="492" spans="4:8">
      <c r="D492" s="19">
        <v>491</v>
      </c>
      <c r="E492" s="11">
        <v>45627</v>
      </c>
      <c r="F492" s="12" t="s">
        <v>35</v>
      </c>
      <c r="G492" s="12" t="s">
        <v>27</v>
      </c>
      <c r="H492" s="20">
        <v>10</v>
      </c>
    </row>
    <row r="493" spans="4:8">
      <c r="D493" s="19">
        <v>492</v>
      </c>
      <c r="E493" s="11">
        <v>45627</v>
      </c>
      <c r="F493" s="12" t="s">
        <v>35</v>
      </c>
      <c r="G493" s="12" t="s">
        <v>30</v>
      </c>
      <c r="H493" s="20">
        <v>5</v>
      </c>
    </row>
    <row r="494" spans="4:8">
      <c r="D494" s="19">
        <v>493</v>
      </c>
      <c r="E494" s="11">
        <v>45627</v>
      </c>
      <c r="F494" s="12" t="s">
        <v>35</v>
      </c>
      <c r="G494" s="12" t="s">
        <v>36</v>
      </c>
      <c r="H494" s="20">
        <v>5</v>
      </c>
    </row>
    <row r="495" spans="4:8">
      <c r="D495" s="19">
        <v>494</v>
      </c>
      <c r="E495" s="11">
        <v>45627</v>
      </c>
      <c r="F495" s="12" t="s">
        <v>37</v>
      </c>
      <c r="G495" s="12" t="s">
        <v>27</v>
      </c>
      <c r="H495" s="20">
        <v>10</v>
      </c>
    </row>
    <row r="496" spans="4:8">
      <c r="D496" s="19">
        <v>495</v>
      </c>
      <c r="E496" s="11">
        <v>45627</v>
      </c>
      <c r="F496" s="12" t="s">
        <v>37</v>
      </c>
      <c r="G496" s="12" t="s">
        <v>36</v>
      </c>
      <c r="H496" s="20">
        <v>10</v>
      </c>
    </row>
    <row r="497" spans="4:8">
      <c r="D497" s="19">
        <v>496</v>
      </c>
      <c r="E497" s="11">
        <v>45627</v>
      </c>
      <c r="F497" s="12" t="s">
        <v>38</v>
      </c>
      <c r="G497" s="12" t="s">
        <v>39</v>
      </c>
      <c r="H497" s="20">
        <v>5</v>
      </c>
    </row>
    <row r="498" spans="4:8">
      <c r="D498" s="19">
        <v>497</v>
      </c>
      <c r="E498" s="11">
        <v>45627</v>
      </c>
      <c r="F498" s="12" t="s">
        <v>38</v>
      </c>
      <c r="G498" s="12" t="s">
        <v>40</v>
      </c>
      <c r="H498" s="20">
        <v>10</v>
      </c>
    </row>
    <row r="499" spans="4:8">
      <c r="D499" s="19">
        <v>498</v>
      </c>
      <c r="E499" s="11">
        <v>45627</v>
      </c>
      <c r="F499" s="12" t="s">
        <v>41</v>
      </c>
      <c r="G499" s="12" t="s">
        <v>33</v>
      </c>
      <c r="H499" s="20">
        <v>5</v>
      </c>
    </row>
    <row r="500" spans="4:8">
      <c r="D500" s="19">
        <v>499</v>
      </c>
      <c r="E500" s="11">
        <v>45627</v>
      </c>
      <c r="F500" s="12" t="s">
        <v>42</v>
      </c>
      <c r="G500" s="12" t="s">
        <v>27</v>
      </c>
      <c r="H500" s="20">
        <v>10</v>
      </c>
    </row>
    <row r="501" spans="4:8">
      <c r="D501" s="19">
        <v>500</v>
      </c>
      <c r="E501" s="11">
        <v>45627</v>
      </c>
      <c r="F501" s="12" t="s">
        <v>42</v>
      </c>
      <c r="G501" s="12" t="s">
        <v>28</v>
      </c>
      <c r="H501" s="20">
        <v>10</v>
      </c>
    </row>
    <row r="502" spans="4:8">
      <c r="D502" s="19">
        <v>501</v>
      </c>
      <c r="E502" s="11">
        <v>45627</v>
      </c>
      <c r="F502" s="12" t="s">
        <v>43</v>
      </c>
      <c r="G502" s="12" t="s">
        <v>27</v>
      </c>
      <c r="H502" s="20">
        <v>15</v>
      </c>
    </row>
    <row r="503" spans="4:8">
      <c r="D503" s="19">
        <v>502</v>
      </c>
      <c r="E503" s="11">
        <v>45627</v>
      </c>
      <c r="F503" s="12" t="s">
        <v>43</v>
      </c>
      <c r="G503" s="12" t="s">
        <v>34</v>
      </c>
      <c r="H503" s="20">
        <v>5</v>
      </c>
    </row>
    <row r="504" spans="4:8">
      <c r="D504" s="19">
        <v>503</v>
      </c>
      <c r="E504" s="11">
        <v>45627</v>
      </c>
      <c r="F504" s="12" t="s">
        <v>44</v>
      </c>
      <c r="G504" s="12" t="s">
        <v>33</v>
      </c>
      <c r="H504" s="20">
        <v>10</v>
      </c>
    </row>
    <row r="505" spans="4:8">
      <c r="D505" s="19">
        <v>504</v>
      </c>
      <c r="E505" s="11">
        <v>45627</v>
      </c>
      <c r="F505" s="12" t="s">
        <v>44</v>
      </c>
      <c r="G505" s="12" t="s">
        <v>45</v>
      </c>
      <c r="H505" s="20">
        <v>10</v>
      </c>
    </row>
    <row r="506" spans="4:8">
      <c r="D506" s="19">
        <v>505</v>
      </c>
      <c r="E506" s="11">
        <v>45627</v>
      </c>
      <c r="F506" s="12" t="s">
        <v>44</v>
      </c>
      <c r="G506" s="12" t="s">
        <v>34</v>
      </c>
      <c r="H506" s="20">
        <v>15</v>
      </c>
    </row>
    <row r="507" spans="4:8">
      <c r="D507" s="19">
        <v>506</v>
      </c>
      <c r="E507" s="11">
        <v>45641</v>
      </c>
      <c r="F507" s="12" t="s">
        <v>26</v>
      </c>
      <c r="G507" s="12" t="s">
        <v>27</v>
      </c>
      <c r="H507" s="20">
        <v>10</v>
      </c>
    </row>
    <row r="508" spans="4:8">
      <c r="D508" s="19">
        <v>507</v>
      </c>
      <c r="E508" s="11">
        <v>45641</v>
      </c>
      <c r="F508" s="12" t="s">
        <v>26</v>
      </c>
      <c r="G508" s="12" t="s">
        <v>34</v>
      </c>
      <c r="H508" s="20">
        <v>5</v>
      </c>
    </row>
    <row r="509" spans="4:8">
      <c r="D509" s="19">
        <v>508</v>
      </c>
      <c r="E509" s="11">
        <v>45641</v>
      </c>
      <c r="F509" s="12" t="s">
        <v>29</v>
      </c>
      <c r="G509" s="12" t="s">
        <v>27</v>
      </c>
      <c r="H509" s="20">
        <v>10</v>
      </c>
    </row>
    <row r="510" spans="4:8">
      <c r="D510" s="19">
        <v>509</v>
      </c>
      <c r="E510" s="11">
        <v>45641</v>
      </c>
      <c r="F510" s="12" t="s">
        <v>29</v>
      </c>
      <c r="G510" s="12" t="s">
        <v>30</v>
      </c>
      <c r="H510" s="20">
        <v>10</v>
      </c>
    </row>
    <row r="511" spans="4:8">
      <c r="D511" s="19">
        <v>510</v>
      </c>
      <c r="E511" s="11">
        <v>45641</v>
      </c>
      <c r="F511" s="12" t="s">
        <v>29</v>
      </c>
      <c r="G511" s="12" t="s">
        <v>34</v>
      </c>
      <c r="H511" s="20">
        <v>5</v>
      </c>
    </row>
    <row r="512" spans="4:8">
      <c r="D512" s="19">
        <v>511</v>
      </c>
      <c r="E512" s="11">
        <v>45641</v>
      </c>
      <c r="F512" s="12" t="s">
        <v>32</v>
      </c>
      <c r="G512" s="12" t="s">
        <v>33</v>
      </c>
      <c r="H512" s="20">
        <v>5</v>
      </c>
    </row>
    <row r="513" spans="4:8">
      <c r="D513" s="19">
        <v>512</v>
      </c>
      <c r="E513" s="11">
        <v>45641</v>
      </c>
      <c r="F513" s="12" t="s">
        <v>32</v>
      </c>
      <c r="G513" s="12" t="s">
        <v>45</v>
      </c>
      <c r="H513" s="20">
        <v>5</v>
      </c>
    </row>
    <row r="514" spans="4:8">
      <c r="D514" s="19">
        <v>513</v>
      </c>
      <c r="E514" s="11">
        <v>45641</v>
      </c>
      <c r="F514" s="12" t="s">
        <v>32</v>
      </c>
      <c r="G514" s="12" t="s">
        <v>34</v>
      </c>
      <c r="H514" s="20">
        <v>10</v>
      </c>
    </row>
    <row r="515" spans="4:8">
      <c r="D515" s="19">
        <v>514</v>
      </c>
      <c r="E515" s="11">
        <v>45641</v>
      </c>
      <c r="F515" s="12" t="s">
        <v>32</v>
      </c>
      <c r="G515" s="12" t="s">
        <v>40</v>
      </c>
      <c r="H515" s="20">
        <v>5</v>
      </c>
    </row>
    <row r="516" spans="4:8">
      <c r="D516" s="19">
        <v>515</v>
      </c>
      <c r="E516" s="11">
        <v>45641</v>
      </c>
      <c r="F516" s="12" t="s">
        <v>35</v>
      </c>
      <c r="G516" s="12" t="s">
        <v>27</v>
      </c>
      <c r="H516" s="20">
        <v>5</v>
      </c>
    </row>
    <row r="517" spans="4:8">
      <c r="D517" s="19">
        <v>516</v>
      </c>
      <c r="E517" s="11">
        <v>45641</v>
      </c>
      <c r="F517" s="12" t="s">
        <v>35</v>
      </c>
      <c r="G517" s="12" t="s">
        <v>31</v>
      </c>
      <c r="H517" s="20">
        <v>5</v>
      </c>
    </row>
    <row r="518" spans="4:8">
      <c r="D518" s="19">
        <v>517</v>
      </c>
      <c r="E518" s="11">
        <v>45641</v>
      </c>
      <c r="F518" s="12" t="s">
        <v>37</v>
      </c>
      <c r="G518" s="12" t="s">
        <v>27</v>
      </c>
      <c r="H518" s="20">
        <v>5</v>
      </c>
    </row>
    <row r="519" spans="4:8">
      <c r="D519" s="19">
        <v>518</v>
      </c>
      <c r="E519" s="11">
        <v>45641</v>
      </c>
      <c r="F519" s="12" t="s">
        <v>37</v>
      </c>
      <c r="G519" s="12" t="s">
        <v>39</v>
      </c>
      <c r="H519" s="20">
        <v>5</v>
      </c>
    </row>
    <row r="520" spans="4:8">
      <c r="D520" s="19">
        <v>519</v>
      </c>
      <c r="E520" s="11">
        <v>45641</v>
      </c>
      <c r="F520" s="12" t="s">
        <v>38</v>
      </c>
      <c r="G520" s="12" t="s">
        <v>39</v>
      </c>
      <c r="H520" s="20">
        <v>5</v>
      </c>
    </row>
    <row r="521" spans="4:8">
      <c r="D521" s="19">
        <v>520</v>
      </c>
      <c r="E521" s="11">
        <v>45641</v>
      </c>
      <c r="F521" s="12" t="s">
        <v>38</v>
      </c>
      <c r="G521" s="12" t="s">
        <v>40</v>
      </c>
      <c r="H521" s="20">
        <v>5</v>
      </c>
    </row>
    <row r="522" spans="4:8">
      <c r="D522" s="19">
        <v>521</v>
      </c>
      <c r="E522" s="11">
        <v>45641</v>
      </c>
      <c r="F522" s="12" t="s">
        <v>41</v>
      </c>
      <c r="G522" s="12" t="s">
        <v>33</v>
      </c>
      <c r="H522" s="20">
        <v>5</v>
      </c>
    </row>
    <row r="523" spans="4:8">
      <c r="D523" s="19">
        <v>522</v>
      </c>
      <c r="E523" s="11">
        <v>45641</v>
      </c>
      <c r="F523" s="12" t="s">
        <v>42</v>
      </c>
      <c r="G523" s="12" t="s">
        <v>27</v>
      </c>
      <c r="H523" s="20">
        <v>10</v>
      </c>
    </row>
    <row r="524" spans="4:8">
      <c r="D524" s="19">
        <v>523</v>
      </c>
      <c r="E524" s="11">
        <v>45641</v>
      </c>
      <c r="F524" s="12" t="s">
        <v>42</v>
      </c>
      <c r="G524" s="12" t="s">
        <v>31</v>
      </c>
      <c r="H524" s="20">
        <v>5</v>
      </c>
    </row>
    <row r="525" spans="4:8">
      <c r="D525" s="19">
        <v>524</v>
      </c>
      <c r="E525" s="11">
        <v>45641</v>
      </c>
      <c r="F525" s="12" t="s">
        <v>43</v>
      </c>
      <c r="G525" s="12" t="s">
        <v>40</v>
      </c>
      <c r="H525" s="20">
        <v>10</v>
      </c>
    </row>
    <row r="526" spans="4:8">
      <c r="D526" s="19">
        <v>525</v>
      </c>
      <c r="E526" s="11">
        <v>45641</v>
      </c>
      <c r="F526" s="12" t="s">
        <v>43</v>
      </c>
      <c r="G526" s="12" t="s">
        <v>30</v>
      </c>
      <c r="H526" s="20">
        <v>5</v>
      </c>
    </row>
    <row r="527" spans="4:8">
      <c r="D527" s="19">
        <v>526</v>
      </c>
      <c r="E527" s="11">
        <v>45641</v>
      </c>
      <c r="F527" s="12" t="s">
        <v>44</v>
      </c>
      <c r="G527" s="12" t="s">
        <v>33</v>
      </c>
      <c r="H527" s="20">
        <v>10</v>
      </c>
    </row>
    <row r="528" spans="4:8">
      <c r="D528" s="19">
        <v>527</v>
      </c>
      <c r="E528" s="11">
        <v>45641</v>
      </c>
      <c r="F528" s="12" t="s">
        <v>44</v>
      </c>
      <c r="G528" s="12" t="s">
        <v>45</v>
      </c>
      <c r="H528" s="20">
        <v>10</v>
      </c>
    </row>
    <row r="529" spans="4:8">
      <c r="D529" s="19">
        <v>528</v>
      </c>
      <c r="E529" s="11">
        <v>45641</v>
      </c>
      <c r="F529" s="12" t="s">
        <v>44</v>
      </c>
      <c r="G529" s="12" t="s">
        <v>34</v>
      </c>
      <c r="H529" s="20">
        <v>10</v>
      </c>
    </row>
    <row r="530" spans="4:8">
      <c r="D530" s="19">
        <v>529</v>
      </c>
      <c r="E530" s="11">
        <v>44927</v>
      </c>
      <c r="F530" s="12" t="s">
        <v>26</v>
      </c>
      <c r="G530" s="12" t="s">
        <v>27</v>
      </c>
      <c r="H530" s="20">
        <v>10</v>
      </c>
    </row>
    <row r="531" spans="4:8">
      <c r="D531" s="19">
        <v>530</v>
      </c>
      <c r="E531" s="11">
        <v>44927</v>
      </c>
      <c r="F531" s="12" t="s">
        <v>26</v>
      </c>
      <c r="G531" s="12" t="s">
        <v>28</v>
      </c>
      <c r="H531" s="20">
        <v>10</v>
      </c>
    </row>
    <row r="532" spans="4:8">
      <c r="D532" s="19">
        <v>531</v>
      </c>
      <c r="E532" s="11">
        <v>44927</v>
      </c>
      <c r="F532" s="12" t="s">
        <v>29</v>
      </c>
      <c r="G532" s="12" t="s">
        <v>27</v>
      </c>
      <c r="H532" s="20">
        <v>10</v>
      </c>
    </row>
    <row r="533" spans="4:8">
      <c r="D533" s="19">
        <v>532</v>
      </c>
      <c r="E533" s="11">
        <v>44927</v>
      </c>
      <c r="F533" s="12" t="s">
        <v>29</v>
      </c>
      <c r="G533" s="12" t="s">
        <v>30</v>
      </c>
      <c r="H533" s="20">
        <v>10</v>
      </c>
    </row>
    <row r="534" spans="4:8">
      <c r="D534" s="19">
        <v>533</v>
      </c>
      <c r="E534" s="11">
        <v>44927</v>
      </c>
      <c r="F534" s="12" t="s">
        <v>29</v>
      </c>
      <c r="G534" s="12" t="s">
        <v>31</v>
      </c>
      <c r="H534" s="20">
        <v>10</v>
      </c>
    </row>
    <row r="535" spans="4:8">
      <c r="D535" s="19">
        <v>534</v>
      </c>
      <c r="E535" s="11">
        <v>44927</v>
      </c>
      <c r="F535" s="12" t="s">
        <v>32</v>
      </c>
      <c r="G535" s="12" t="s">
        <v>33</v>
      </c>
      <c r="H535" s="20">
        <v>5</v>
      </c>
    </row>
    <row r="536" spans="4:8">
      <c r="D536" s="19">
        <v>535</v>
      </c>
      <c r="E536" s="11">
        <v>44927</v>
      </c>
      <c r="F536" s="12" t="s">
        <v>32</v>
      </c>
      <c r="G536" s="12" t="s">
        <v>34</v>
      </c>
      <c r="H536" s="20">
        <v>10</v>
      </c>
    </row>
    <row r="537" spans="4:8">
      <c r="D537" s="19">
        <v>536</v>
      </c>
      <c r="E537" s="11">
        <v>44927</v>
      </c>
      <c r="F537" s="12" t="s">
        <v>35</v>
      </c>
      <c r="G537" s="12" t="s">
        <v>27</v>
      </c>
      <c r="H537" s="20">
        <v>10</v>
      </c>
    </row>
    <row r="538" spans="4:8">
      <c r="D538" s="19">
        <v>537</v>
      </c>
      <c r="E538" s="11">
        <v>44927</v>
      </c>
      <c r="F538" s="12" t="s">
        <v>35</v>
      </c>
      <c r="G538" s="12" t="s">
        <v>30</v>
      </c>
      <c r="H538" s="20">
        <v>5</v>
      </c>
    </row>
    <row r="539" spans="4:8">
      <c r="D539" s="19">
        <v>538</v>
      </c>
      <c r="E539" s="11">
        <v>44927</v>
      </c>
      <c r="F539" s="12" t="s">
        <v>35</v>
      </c>
      <c r="G539" s="12" t="s">
        <v>36</v>
      </c>
      <c r="H539" s="20">
        <v>5</v>
      </c>
    </row>
    <row r="540" spans="4:8">
      <c r="D540" s="19">
        <v>539</v>
      </c>
      <c r="E540" s="11">
        <v>44927</v>
      </c>
      <c r="F540" s="12" t="s">
        <v>37</v>
      </c>
      <c r="G540" s="12" t="s">
        <v>27</v>
      </c>
      <c r="H540" s="20">
        <v>10</v>
      </c>
    </row>
    <row r="541" spans="4:8">
      <c r="D541" s="19">
        <v>540</v>
      </c>
      <c r="E541" s="11">
        <v>44927</v>
      </c>
      <c r="F541" s="12" t="s">
        <v>37</v>
      </c>
      <c r="G541" s="12" t="s">
        <v>36</v>
      </c>
      <c r="H541" s="20">
        <v>5</v>
      </c>
    </row>
    <row r="542" spans="4:8">
      <c r="D542" s="19">
        <v>541</v>
      </c>
      <c r="E542" s="11">
        <v>44927</v>
      </c>
      <c r="F542" s="12" t="s">
        <v>38</v>
      </c>
      <c r="G542" s="12" t="s">
        <v>39</v>
      </c>
      <c r="H542" s="20">
        <v>5</v>
      </c>
    </row>
    <row r="543" spans="4:8">
      <c r="D543" s="19">
        <v>542</v>
      </c>
      <c r="E543" s="11">
        <v>44927</v>
      </c>
      <c r="F543" s="12" t="s">
        <v>38</v>
      </c>
      <c r="G543" s="12" t="s">
        <v>40</v>
      </c>
      <c r="H543" s="20">
        <v>5</v>
      </c>
    </row>
    <row r="544" spans="4:8">
      <c r="D544" s="19">
        <v>543</v>
      </c>
      <c r="E544" s="11">
        <v>44927</v>
      </c>
      <c r="F544" s="12" t="s">
        <v>41</v>
      </c>
      <c r="G544" s="12" t="s">
        <v>33</v>
      </c>
      <c r="H544" s="20">
        <v>5</v>
      </c>
    </row>
    <row r="545" spans="4:8">
      <c r="D545" s="19">
        <v>544</v>
      </c>
      <c r="E545" s="11">
        <v>44927</v>
      </c>
      <c r="F545" s="12" t="s">
        <v>42</v>
      </c>
      <c r="G545" s="12" t="s">
        <v>27</v>
      </c>
      <c r="H545" s="20">
        <v>10</v>
      </c>
    </row>
    <row r="546" spans="4:8">
      <c r="D546" s="19">
        <v>545</v>
      </c>
      <c r="E546" s="11">
        <v>44927</v>
      </c>
      <c r="F546" s="12" t="s">
        <v>42</v>
      </c>
      <c r="G546" s="12" t="s">
        <v>28</v>
      </c>
      <c r="H546" s="20">
        <v>5</v>
      </c>
    </row>
    <row r="547" spans="4:8">
      <c r="D547" s="19">
        <v>546</v>
      </c>
      <c r="E547" s="11">
        <v>44927</v>
      </c>
      <c r="F547" s="12" t="s">
        <v>43</v>
      </c>
      <c r="G547" s="12" t="s">
        <v>27</v>
      </c>
      <c r="H547" s="20">
        <v>15</v>
      </c>
    </row>
    <row r="548" spans="4:8">
      <c r="D548" s="19">
        <v>547</v>
      </c>
      <c r="E548" s="11">
        <v>44927</v>
      </c>
      <c r="F548" s="12" t="s">
        <v>43</v>
      </c>
      <c r="G548" s="12" t="s">
        <v>34</v>
      </c>
      <c r="H548" s="20">
        <v>5</v>
      </c>
    </row>
    <row r="549" spans="4:8">
      <c r="D549" s="19">
        <v>548</v>
      </c>
      <c r="E549" s="11">
        <v>44927</v>
      </c>
      <c r="F549" s="12" t="s">
        <v>44</v>
      </c>
      <c r="G549" s="12" t="s">
        <v>33</v>
      </c>
      <c r="H549" s="20">
        <v>10</v>
      </c>
    </row>
    <row r="550" spans="4:8">
      <c r="D550" s="19">
        <v>549</v>
      </c>
      <c r="E550" s="11">
        <v>44927</v>
      </c>
      <c r="F550" s="12" t="s">
        <v>44</v>
      </c>
      <c r="G550" s="12" t="s">
        <v>45</v>
      </c>
      <c r="H550" s="20">
        <v>10</v>
      </c>
    </row>
    <row r="551" spans="4:8">
      <c r="D551" s="19">
        <v>550</v>
      </c>
      <c r="E551" s="11">
        <v>44927</v>
      </c>
      <c r="F551" s="12" t="s">
        <v>44</v>
      </c>
      <c r="G551" s="12" t="s">
        <v>34</v>
      </c>
      <c r="H551" s="20">
        <v>15</v>
      </c>
    </row>
    <row r="552" spans="4:8">
      <c r="D552" s="19">
        <v>551</v>
      </c>
      <c r="E552" s="11">
        <v>44941</v>
      </c>
      <c r="F552" s="12" t="s">
        <v>26</v>
      </c>
      <c r="G552" s="12" t="s">
        <v>27</v>
      </c>
      <c r="H552" s="20">
        <v>10</v>
      </c>
    </row>
    <row r="553" spans="4:8">
      <c r="D553" s="19">
        <v>552</v>
      </c>
      <c r="E553" s="11">
        <v>44941</v>
      </c>
      <c r="F553" s="12" t="s">
        <v>26</v>
      </c>
      <c r="G553" s="12" t="s">
        <v>34</v>
      </c>
      <c r="H553" s="20">
        <v>5</v>
      </c>
    </row>
    <row r="554" spans="4:8">
      <c r="D554" s="19">
        <v>553</v>
      </c>
      <c r="E554" s="11">
        <v>44941</v>
      </c>
      <c r="F554" s="12" t="s">
        <v>29</v>
      </c>
      <c r="G554" s="12" t="s">
        <v>27</v>
      </c>
      <c r="H554" s="20">
        <v>10</v>
      </c>
    </row>
    <row r="555" spans="4:8">
      <c r="D555" s="19">
        <v>554</v>
      </c>
      <c r="E555" s="11">
        <v>44941</v>
      </c>
      <c r="F555" s="12" t="s">
        <v>29</v>
      </c>
      <c r="G555" s="12" t="s">
        <v>30</v>
      </c>
      <c r="H555" s="20">
        <v>10</v>
      </c>
    </row>
    <row r="556" spans="4:8">
      <c r="D556" s="19">
        <v>555</v>
      </c>
      <c r="E556" s="11">
        <v>44941</v>
      </c>
      <c r="F556" s="12" t="s">
        <v>29</v>
      </c>
      <c r="G556" s="12" t="s">
        <v>34</v>
      </c>
      <c r="H556" s="20">
        <v>10</v>
      </c>
    </row>
    <row r="557" spans="4:8">
      <c r="D557" s="19">
        <v>556</v>
      </c>
      <c r="E557" s="11">
        <v>44941</v>
      </c>
      <c r="F557" s="12" t="s">
        <v>32</v>
      </c>
      <c r="G557" s="12" t="s">
        <v>33</v>
      </c>
      <c r="H557" s="20">
        <v>5</v>
      </c>
    </row>
    <row r="558" spans="4:8">
      <c r="D558" s="19">
        <v>557</v>
      </c>
      <c r="E558" s="11">
        <v>44941</v>
      </c>
      <c r="F558" s="12" t="s">
        <v>32</v>
      </c>
      <c r="G558" s="12" t="s">
        <v>34</v>
      </c>
      <c r="H558" s="20">
        <v>10</v>
      </c>
    </row>
    <row r="559" spans="4:8">
      <c r="D559" s="19">
        <v>558</v>
      </c>
      <c r="E559" s="11">
        <v>44941</v>
      </c>
      <c r="F559" s="12" t="s">
        <v>35</v>
      </c>
      <c r="G559" s="12" t="s">
        <v>27</v>
      </c>
      <c r="H559" s="20">
        <v>10</v>
      </c>
    </row>
    <row r="560" spans="4:8">
      <c r="D560" s="19">
        <v>559</v>
      </c>
      <c r="E560" s="11">
        <v>44941</v>
      </c>
      <c r="F560" s="12" t="s">
        <v>35</v>
      </c>
      <c r="G560" s="12" t="s">
        <v>31</v>
      </c>
      <c r="H560" s="20">
        <v>5</v>
      </c>
    </row>
    <row r="561" spans="4:8">
      <c r="D561" s="19">
        <v>560</v>
      </c>
      <c r="E561" s="11">
        <v>44941</v>
      </c>
      <c r="F561" s="12" t="s">
        <v>37</v>
      </c>
      <c r="G561" s="12" t="s">
        <v>27</v>
      </c>
      <c r="H561" s="20">
        <v>10</v>
      </c>
    </row>
    <row r="562" spans="4:8">
      <c r="D562" s="19">
        <v>561</v>
      </c>
      <c r="E562" s="11">
        <v>44941</v>
      </c>
      <c r="F562" s="12" t="s">
        <v>37</v>
      </c>
      <c r="G562" s="12" t="s">
        <v>39</v>
      </c>
      <c r="H562" s="20">
        <v>5</v>
      </c>
    </row>
    <row r="563" spans="4:8">
      <c r="D563" s="19">
        <v>562</v>
      </c>
      <c r="E563" s="11">
        <v>44941</v>
      </c>
      <c r="F563" s="12" t="s">
        <v>38</v>
      </c>
      <c r="G563" s="12" t="s">
        <v>39</v>
      </c>
      <c r="H563" s="20">
        <v>5</v>
      </c>
    </row>
    <row r="564" spans="4:8">
      <c r="D564" s="19">
        <v>563</v>
      </c>
      <c r="E564" s="11">
        <v>44941</v>
      </c>
      <c r="F564" s="12" t="s">
        <v>38</v>
      </c>
      <c r="G564" s="12" t="s">
        <v>40</v>
      </c>
      <c r="H564" s="20">
        <v>5</v>
      </c>
    </row>
    <row r="565" spans="4:8">
      <c r="D565" s="19">
        <v>564</v>
      </c>
      <c r="E565" s="11">
        <v>44941</v>
      </c>
      <c r="F565" s="12" t="s">
        <v>41</v>
      </c>
      <c r="G565" s="12" t="s">
        <v>33</v>
      </c>
      <c r="H565" s="20">
        <v>10</v>
      </c>
    </row>
    <row r="566" spans="4:8">
      <c r="D566" s="19">
        <v>565</v>
      </c>
      <c r="E566" s="11">
        <v>44941</v>
      </c>
      <c r="F566" s="12" t="s">
        <v>42</v>
      </c>
      <c r="G566" s="12" t="s">
        <v>27</v>
      </c>
      <c r="H566" s="20">
        <v>10</v>
      </c>
    </row>
    <row r="567" spans="4:8">
      <c r="D567" s="19">
        <v>566</v>
      </c>
      <c r="E567" s="11">
        <v>44941</v>
      </c>
      <c r="F567" s="12" t="s">
        <v>42</v>
      </c>
      <c r="G567" s="12" t="s">
        <v>31</v>
      </c>
      <c r="H567" s="20">
        <v>5</v>
      </c>
    </row>
    <row r="568" spans="4:8">
      <c r="D568" s="19">
        <v>567</v>
      </c>
      <c r="E568" s="11">
        <v>44941</v>
      </c>
      <c r="F568" s="12" t="s">
        <v>43</v>
      </c>
      <c r="G568" s="12" t="s">
        <v>40</v>
      </c>
      <c r="H568" s="20">
        <v>15</v>
      </c>
    </row>
    <row r="569" spans="4:8">
      <c r="D569" s="19">
        <v>568</v>
      </c>
      <c r="E569" s="11">
        <v>44941</v>
      </c>
      <c r="F569" s="12" t="s">
        <v>43</v>
      </c>
      <c r="G569" s="12" t="s">
        <v>30</v>
      </c>
      <c r="H569" s="20">
        <v>5</v>
      </c>
    </row>
    <row r="570" spans="4:8">
      <c r="D570" s="19">
        <v>569</v>
      </c>
      <c r="E570" s="11">
        <v>44941</v>
      </c>
      <c r="F570" s="12" t="s">
        <v>44</v>
      </c>
      <c r="G570" s="12" t="s">
        <v>33</v>
      </c>
      <c r="H570" s="20">
        <v>10</v>
      </c>
    </row>
    <row r="571" spans="4:8">
      <c r="D571" s="19">
        <v>570</v>
      </c>
      <c r="E571" s="11">
        <v>44941</v>
      </c>
      <c r="F571" s="12" t="s">
        <v>44</v>
      </c>
      <c r="G571" s="12" t="s">
        <v>45</v>
      </c>
      <c r="H571" s="20">
        <v>10</v>
      </c>
    </row>
    <row r="572" spans="4:8">
      <c r="D572" s="19">
        <v>571</v>
      </c>
      <c r="E572" s="11">
        <v>44941</v>
      </c>
      <c r="F572" s="12" t="s">
        <v>44</v>
      </c>
      <c r="G572" s="12" t="s">
        <v>34</v>
      </c>
      <c r="H572" s="20">
        <v>15</v>
      </c>
    </row>
    <row r="573" spans="4:8">
      <c r="D573" s="19">
        <v>572</v>
      </c>
      <c r="E573" s="11">
        <v>44958</v>
      </c>
      <c r="F573" s="12" t="s">
        <v>26</v>
      </c>
      <c r="G573" s="12" t="s">
        <v>27</v>
      </c>
      <c r="H573" s="20">
        <v>10</v>
      </c>
    </row>
    <row r="574" spans="4:8">
      <c r="D574" s="19">
        <v>573</v>
      </c>
      <c r="E574" s="11">
        <v>44958</v>
      </c>
      <c r="F574" s="12" t="s">
        <v>26</v>
      </c>
      <c r="G574" s="12" t="s">
        <v>28</v>
      </c>
      <c r="H574" s="20">
        <v>5</v>
      </c>
    </row>
    <row r="575" spans="4:8">
      <c r="D575" s="19">
        <v>574</v>
      </c>
      <c r="E575" s="11">
        <v>44958</v>
      </c>
      <c r="F575" s="12" t="s">
        <v>29</v>
      </c>
      <c r="G575" s="12" t="s">
        <v>27</v>
      </c>
      <c r="H575" s="20">
        <v>10</v>
      </c>
    </row>
    <row r="576" spans="4:8">
      <c r="D576" s="19">
        <v>575</v>
      </c>
      <c r="E576" s="11">
        <v>44958</v>
      </c>
      <c r="F576" s="12" t="s">
        <v>29</v>
      </c>
      <c r="G576" s="12" t="s">
        <v>30</v>
      </c>
      <c r="H576" s="20">
        <v>10</v>
      </c>
    </row>
    <row r="577" spans="4:8">
      <c r="D577" s="19">
        <v>576</v>
      </c>
      <c r="E577" s="11">
        <v>44958</v>
      </c>
      <c r="F577" s="12" t="s">
        <v>29</v>
      </c>
      <c r="G577" s="12" t="s">
        <v>31</v>
      </c>
      <c r="H577" s="20">
        <v>5</v>
      </c>
    </row>
    <row r="578" spans="4:8">
      <c r="D578" s="19">
        <v>577</v>
      </c>
      <c r="E578" s="11">
        <v>44958</v>
      </c>
      <c r="F578" s="12" t="s">
        <v>32</v>
      </c>
      <c r="G578" s="12" t="s">
        <v>33</v>
      </c>
      <c r="H578" s="20">
        <v>5</v>
      </c>
    </row>
    <row r="579" spans="4:8">
      <c r="D579" s="19">
        <v>578</v>
      </c>
      <c r="E579" s="11">
        <v>44958</v>
      </c>
      <c r="F579" s="12" t="s">
        <v>32</v>
      </c>
      <c r="G579" s="12" t="s">
        <v>34</v>
      </c>
      <c r="H579" s="20">
        <v>10</v>
      </c>
    </row>
    <row r="580" spans="4:8">
      <c r="D580" s="19">
        <v>579</v>
      </c>
      <c r="E580" s="11">
        <v>44958</v>
      </c>
      <c r="F580" s="12" t="s">
        <v>35</v>
      </c>
      <c r="G580" s="12" t="s">
        <v>27</v>
      </c>
      <c r="H580" s="20">
        <v>5</v>
      </c>
    </row>
    <row r="581" spans="4:8">
      <c r="D581" s="19">
        <v>580</v>
      </c>
      <c r="E581" s="11">
        <v>44958</v>
      </c>
      <c r="F581" s="12" t="s">
        <v>35</v>
      </c>
      <c r="G581" s="12" t="s">
        <v>30</v>
      </c>
      <c r="H581" s="20">
        <v>5</v>
      </c>
    </row>
    <row r="582" spans="4:8">
      <c r="D582" s="19">
        <v>581</v>
      </c>
      <c r="E582" s="11">
        <v>44958</v>
      </c>
      <c r="F582" s="12" t="s">
        <v>35</v>
      </c>
      <c r="G582" s="12" t="s">
        <v>36</v>
      </c>
      <c r="H582" s="20">
        <v>5</v>
      </c>
    </row>
    <row r="583" spans="4:8">
      <c r="D583" s="19">
        <v>582</v>
      </c>
      <c r="E583" s="11">
        <v>44958</v>
      </c>
      <c r="F583" s="12" t="s">
        <v>37</v>
      </c>
      <c r="G583" s="12" t="s">
        <v>27</v>
      </c>
      <c r="H583" s="20">
        <v>10</v>
      </c>
    </row>
    <row r="584" spans="4:8">
      <c r="D584" s="19">
        <v>583</v>
      </c>
      <c r="E584" s="11">
        <v>44958</v>
      </c>
      <c r="F584" s="12" t="s">
        <v>37</v>
      </c>
      <c r="G584" s="12" t="s">
        <v>36</v>
      </c>
      <c r="H584" s="20">
        <v>5</v>
      </c>
    </row>
    <row r="585" spans="4:8">
      <c r="D585" s="19">
        <v>584</v>
      </c>
      <c r="E585" s="11">
        <v>44958</v>
      </c>
      <c r="F585" s="12" t="s">
        <v>38</v>
      </c>
      <c r="G585" s="12" t="s">
        <v>39</v>
      </c>
      <c r="H585" s="20">
        <v>5</v>
      </c>
    </row>
    <row r="586" spans="4:8">
      <c r="D586" s="19">
        <v>585</v>
      </c>
      <c r="E586" s="11">
        <v>44958</v>
      </c>
      <c r="F586" s="12" t="s">
        <v>38</v>
      </c>
      <c r="G586" s="12" t="s">
        <v>40</v>
      </c>
      <c r="H586" s="20">
        <v>5</v>
      </c>
    </row>
    <row r="587" spans="4:8">
      <c r="D587" s="19">
        <v>586</v>
      </c>
      <c r="E587" s="11">
        <v>44958</v>
      </c>
      <c r="F587" s="12" t="s">
        <v>41</v>
      </c>
      <c r="G587" s="12" t="s">
        <v>33</v>
      </c>
      <c r="H587" s="20">
        <v>5</v>
      </c>
    </row>
    <row r="588" spans="4:8">
      <c r="D588" s="19">
        <v>587</v>
      </c>
      <c r="E588" s="11">
        <v>44958</v>
      </c>
      <c r="F588" s="12" t="s">
        <v>42</v>
      </c>
      <c r="G588" s="12" t="s">
        <v>27</v>
      </c>
      <c r="H588" s="20">
        <v>10</v>
      </c>
    </row>
    <row r="589" spans="4:8">
      <c r="D589" s="19">
        <v>588</v>
      </c>
      <c r="E589" s="11">
        <v>44958</v>
      </c>
      <c r="F589" s="12" t="s">
        <v>42</v>
      </c>
      <c r="G589" s="12" t="s">
        <v>28</v>
      </c>
      <c r="H589" s="20">
        <v>5</v>
      </c>
    </row>
    <row r="590" spans="4:8">
      <c r="D590" s="19">
        <v>589</v>
      </c>
      <c r="E590" s="11">
        <v>44958</v>
      </c>
      <c r="F590" s="12" t="s">
        <v>43</v>
      </c>
      <c r="G590" s="12" t="s">
        <v>27</v>
      </c>
      <c r="H590" s="20">
        <v>10</v>
      </c>
    </row>
    <row r="591" spans="4:8">
      <c r="D591" s="19">
        <v>590</v>
      </c>
      <c r="E591" s="11">
        <v>44958</v>
      </c>
      <c r="F591" s="12" t="s">
        <v>43</v>
      </c>
      <c r="G591" s="12" t="s">
        <v>34</v>
      </c>
      <c r="H591" s="20">
        <v>5</v>
      </c>
    </row>
    <row r="592" spans="4:8">
      <c r="D592" s="19">
        <v>591</v>
      </c>
      <c r="E592" s="11">
        <v>44958</v>
      </c>
      <c r="F592" s="12" t="s">
        <v>44</v>
      </c>
      <c r="G592" s="12" t="s">
        <v>33</v>
      </c>
      <c r="H592" s="20">
        <v>10</v>
      </c>
    </row>
    <row r="593" spans="4:8">
      <c r="D593" s="19">
        <v>592</v>
      </c>
      <c r="E593" s="11">
        <v>44958</v>
      </c>
      <c r="F593" s="12" t="s">
        <v>44</v>
      </c>
      <c r="G593" s="12" t="s">
        <v>45</v>
      </c>
      <c r="H593" s="20">
        <v>10</v>
      </c>
    </row>
    <row r="594" spans="4:8">
      <c r="D594" s="19">
        <v>593</v>
      </c>
      <c r="E594" s="11">
        <v>44958</v>
      </c>
      <c r="F594" s="12" t="s">
        <v>44</v>
      </c>
      <c r="G594" s="12" t="s">
        <v>34</v>
      </c>
      <c r="H594" s="20">
        <v>10</v>
      </c>
    </row>
    <row r="595" spans="4:8">
      <c r="D595" s="19">
        <v>594</v>
      </c>
      <c r="E595" s="11">
        <v>44972</v>
      </c>
      <c r="F595" s="12" t="s">
        <v>26</v>
      </c>
      <c r="G595" s="12" t="s">
        <v>27</v>
      </c>
      <c r="H595" s="20">
        <v>10</v>
      </c>
    </row>
    <row r="596" spans="4:8">
      <c r="D596" s="19">
        <v>595</v>
      </c>
      <c r="E596" s="11">
        <v>44972</v>
      </c>
      <c r="F596" s="12" t="s">
        <v>26</v>
      </c>
      <c r="G596" s="12" t="s">
        <v>34</v>
      </c>
      <c r="H596" s="20">
        <v>5</v>
      </c>
    </row>
    <row r="597" spans="4:8">
      <c r="D597" s="19">
        <v>596</v>
      </c>
      <c r="E597" s="11">
        <v>44972</v>
      </c>
      <c r="F597" s="12" t="s">
        <v>29</v>
      </c>
      <c r="G597" s="12" t="s">
        <v>27</v>
      </c>
      <c r="H597" s="20">
        <v>10</v>
      </c>
    </row>
    <row r="598" spans="4:8">
      <c r="D598" s="19">
        <v>597</v>
      </c>
      <c r="E598" s="11">
        <v>44972</v>
      </c>
      <c r="F598" s="12" t="s">
        <v>29</v>
      </c>
      <c r="G598" s="12" t="s">
        <v>30</v>
      </c>
      <c r="H598" s="20">
        <v>10</v>
      </c>
    </row>
    <row r="599" spans="4:8">
      <c r="D599" s="19">
        <v>598</v>
      </c>
      <c r="E599" s="11">
        <v>44972</v>
      </c>
      <c r="F599" s="12" t="s">
        <v>29</v>
      </c>
      <c r="G599" s="12" t="s">
        <v>34</v>
      </c>
      <c r="H599" s="20">
        <v>10</v>
      </c>
    </row>
    <row r="600" spans="4:8">
      <c r="D600" s="19">
        <v>599</v>
      </c>
      <c r="E600" s="11">
        <v>44972</v>
      </c>
      <c r="F600" s="12" t="s">
        <v>32</v>
      </c>
      <c r="G600" s="12" t="s">
        <v>33</v>
      </c>
      <c r="H600" s="20">
        <v>5</v>
      </c>
    </row>
    <row r="601" spans="4:8">
      <c r="D601" s="19">
        <v>600</v>
      </c>
      <c r="E601" s="11">
        <v>44972</v>
      </c>
      <c r="F601" s="12" t="s">
        <v>32</v>
      </c>
      <c r="G601" s="12" t="s">
        <v>34</v>
      </c>
      <c r="H601" s="20">
        <v>20</v>
      </c>
    </row>
    <row r="602" spans="4:8">
      <c r="D602" s="19">
        <v>601</v>
      </c>
      <c r="E602" s="11">
        <v>44972</v>
      </c>
      <c r="F602" s="12" t="s">
        <v>35</v>
      </c>
      <c r="G602" s="12" t="s">
        <v>27</v>
      </c>
      <c r="H602" s="20">
        <v>10</v>
      </c>
    </row>
    <row r="603" spans="4:8">
      <c r="D603" s="19">
        <v>602</v>
      </c>
      <c r="E603" s="11">
        <v>44972</v>
      </c>
      <c r="F603" s="12" t="s">
        <v>35</v>
      </c>
      <c r="G603" s="12" t="s">
        <v>31</v>
      </c>
      <c r="H603" s="20">
        <v>5</v>
      </c>
    </row>
    <row r="604" spans="4:8">
      <c r="D604" s="19">
        <v>603</v>
      </c>
      <c r="E604" s="11">
        <v>44972</v>
      </c>
      <c r="F604" s="12" t="s">
        <v>37</v>
      </c>
      <c r="G604" s="12" t="s">
        <v>27</v>
      </c>
      <c r="H604" s="20">
        <v>10</v>
      </c>
    </row>
    <row r="605" spans="4:8">
      <c r="D605" s="19">
        <v>604</v>
      </c>
      <c r="E605" s="11">
        <v>44972</v>
      </c>
      <c r="F605" s="12" t="s">
        <v>37</v>
      </c>
      <c r="G605" s="12" t="s">
        <v>39</v>
      </c>
      <c r="H605" s="20">
        <v>5</v>
      </c>
    </row>
    <row r="606" spans="4:8">
      <c r="D606" s="19">
        <v>605</v>
      </c>
      <c r="E606" s="11">
        <v>44972</v>
      </c>
      <c r="F606" s="12" t="s">
        <v>38</v>
      </c>
      <c r="G606" s="12" t="s">
        <v>39</v>
      </c>
      <c r="H606" s="20">
        <v>5</v>
      </c>
    </row>
    <row r="607" spans="4:8">
      <c r="D607" s="19">
        <v>606</v>
      </c>
      <c r="E607" s="11">
        <v>44972</v>
      </c>
      <c r="F607" s="12" t="s">
        <v>38</v>
      </c>
      <c r="G607" s="12" t="s">
        <v>40</v>
      </c>
      <c r="H607" s="20">
        <v>5</v>
      </c>
    </row>
    <row r="608" spans="4:8">
      <c r="D608" s="19">
        <v>607</v>
      </c>
      <c r="E608" s="11">
        <v>44972</v>
      </c>
      <c r="F608" s="12" t="s">
        <v>41</v>
      </c>
      <c r="G608" s="12" t="s">
        <v>33</v>
      </c>
      <c r="H608" s="20">
        <v>5</v>
      </c>
    </row>
    <row r="609" spans="4:8">
      <c r="D609" s="19">
        <v>608</v>
      </c>
      <c r="E609" s="11">
        <v>44972</v>
      </c>
      <c r="F609" s="12" t="s">
        <v>42</v>
      </c>
      <c r="G609" s="12" t="s">
        <v>27</v>
      </c>
      <c r="H609" s="20">
        <v>10</v>
      </c>
    </row>
    <row r="610" spans="4:8">
      <c r="D610" s="19">
        <v>609</v>
      </c>
      <c r="E610" s="11">
        <v>44972</v>
      </c>
      <c r="F610" s="12" t="s">
        <v>42</v>
      </c>
      <c r="G610" s="12" t="s">
        <v>31</v>
      </c>
      <c r="H610" s="20">
        <v>10</v>
      </c>
    </row>
    <row r="611" spans="4:8">
      <c r="D611" s="19">
        <v>610</v>
      </c>
      <c r="E611" s="11">
        <v>44972</v>
      </c>
      <c r="F611" s="12" t="s">
        <v>43</v>
      </c>
      <c r="G611" s="12" t="s">
        <v>40</v>
      </c>
      <c r="H611" s="20">
        <v>15</v>
      </c>
    </row>
    <row r="612" spans="4:8">
      <c r="D612" s="19">
        <v>611</v>
      </c>
      <c r="E612" s="11">
        <v>44972</v>
      </c>
      <c r="F612" s="12" t="s">
        <v>43</v>
      </c>
      <c r="G612" s="12" t="s">
        <v>30</v>
      </c>
      <c r="H612" s="20">
        <v>5</v>
      </c>
    </row>
    <row r="613" spans="4:8">
      <c r="D613" s="19">
        <v>612</v>
      </c>
      <c r="E613" s="11">
        <v>44972</v>
      </c>
      <c r="F613" s="12" t="s">
        <v>44</v>
      </c>
      <c r="G613" s="12" t="s">
        <v>33</v>
      </c>
      <c r="H613" s="20">
        <v>10</v>
      </c>
    </row>
    <row r="614" spans="4:8">
      <c r="D614" s="19">
        <v>613</v>
      </c>
      <c r="E614" s="11">
        <v>44972</v>
      </c>
      <c r="F614" s="12" t="s">
        <v>44</v>
      </c>
      <c r="G614" s="12" t="s">
        <v>45</v>
      </c>
      <c r="H614" s="20">
        <v>10</v>
      </c>
    </row>
    <row r="615" spans="4:8">
      <c r="D615" s="19">
        <v>614</v>
      </c>
      <c r="E615" s="11">
        <v>44972</v>
      </c>
      <c r="F615" s="12" t="s">
        <v>44</v>
      </c>
      <c r="G615" s="12" t="s">
        <v>34</v>
      </c>
      <c r="H615" s="20">
        <v>15</v>
      </c>
    </row>
    <row r="616" spans="4:8">
      <c r="D616" s="19">
        <v>615</v>
      </c>
      <c r="E616" s="11">
        <v>44986</v>
      </c>
      <c r="F616" s="12" t="s">
        <v>26</v>
      </c>
      <c r="G616" s="12" t="s">
        <v>27</v>
      </c>
      <c r="H616" s="20">
        <v>10</v>
      </c>
    </row>
    <row r="617" spans="4:8">
      <c r="D617" s="19">
        <v>616</v>
      </c>
      <c r="E617" s="11">
        <v>44986</v>
      </c>
      <c r="F617" s="12" t="s">
        <v>26</v>
      </c>
      <c r="G617" s="12" t="s">
        <v>28</v>
      </c>
      <c r="H617" s="20">
        <v>5</v>
      </c>
    </row>
    <row r="618" spans="4:8">
      <c r="D618" s="19">
        <v>617</v>
      </c>
      <c r="E618" s="11">
        <v>44986</v>
      </c>
      <c r="F618" s="12" t="s">
        <v>29</v>
      </c>
      <c r="G618" s="12" t="s">
        <v>27</v>
      </c>
      <c r="H618" s="20">
        <v>10</v>
      </c>
    </row>
    <row r="619" spans="4:8">
      <c r="D619" s="19">
        <v>618</v>
      </c>
      <c r="E619" s="11">
        <v>44986</v>
      </c>
      <c r="F619" s="12" t="s">
        <v>29</v>
      </c>
      <c r="G619" s="12" t="s">
        <v>30</v>
      </c>
      <c r="H619" s="20">
        <v>10</v>
      </c>
    </row>
    <row r="620" spans="4:8">
      <c r="D620" s="19">
        <v>619</v>
      </c>
      <c r="E620" s="11">
        <v>44986</v>
      </c>
      <c r="F620" s="12" t="s">
        <v>29</v>
      </c>
      <c r="G620" s="12" t="s">
        <v>31</v>
      </c>
      <c r="H620" s="20">
        <v>10</v>
      </c>
    </row>
    <row r="621" spans="4:8">
      <c r="D621" s="19">
        <v>620</v>
      </c>
      <c r="E621" s="11">
        <v>44986</v>
      </c>
      <c r="F621" s="12" t="s">
        <v>32</v>
      </c>
      <c r="G621" s="12" t="s">
        <v>33</v>
      </c>
      <c r="H621" s="20">
        <v>5</v>
      </c>
    </row>
    <row r="622" spans="4:8">
      <c r="D622" s="19">
        <v>621</v>
      </c>
      <c r="E622" s="11">
        <v>44986</v>
      </c>
      <c r="F622" s="12" t="s">
        <v>32</v>
      </c>
      <c r="G622" s="12" t="s">
        <v>34</v>
      </c>
      <c r="H622" s="20">
        <v>10</v>
      </c>
    </row>
    <row r="623" spans="4:8">
      <c r="D623" s="19">
        <v>622</v>
      </c>
      <c r="E623" s="11">
        <v>44986</v>
      </c>
      <c r="F623" s="12" t="s">
        <v>35</v>
      </c>
      <c r="G623" s="12" t="s">
        <v>27</v>
      </c>
      <c r="H623" s="20">
        <v>10</v>
      </c>
    </row>
    <row r="624" spans="4:8">
      <c r="D624" s="19">
        <v>623</v>
      </c>
      <c r="E624" s="11">
        <v>44986</v>
      </c>
      <c r="F624" s="12" t="s">
        <v>35</v>
      </c>
      <c r="G624" s="12" t="s">
        <v>30</v>
      </c>
      <c r="H624" s="20">
        <v>5</v>
      </c>
    </row>
    <row r="625" spans="4:8">
      <c r="D625" s="19">
        <v>624</v>
      </c>
      <c r="E625" s="11">
        <v>44986</v>
      </c>
      <c r="F625" s="12" t="s">
        <v>35</v>
      </c>
      <c r="G625" s="12" t="s">
        <v>36</v>
      </c>
      <c r="H625" s="20">
        <v>5</v>
      </c>
    </row>
    <row r="626" spans="4:8">
      <c r="D626" s="19">
        <v>625</v>
      </c>
      <c r="E626" s="11">
        <v>44986</v>
      </c>
      <c r="F626" s="12" t="s">
        <v>37</v>
      </c>
      <c r="G626" s="12" t="s">
        <v>27</v>
      </c>
      <c r="H626" s="20">
        <v>10</v>
      </c>
    </row>
    <row r="627" spans="4:8">
      <c r="D627" s="19">
        <v>626</v>
      </c>
      <c r="E627" s="11">
        <v>44986</v>
      </c>
      <c r="F627" s="12" t="s">
        <v>37</v>
      </c>
      <c r="G627" s="12" t="s">
        <v>36</v>
      </c>
      <c r="H627" s="20">
        <v>5</v>
      </c>
    </row>
    <row r="628" spans="4:8">
      <c r="D628" s="19">
        <v>627</v>
      </c>
      <c r="E628" s="11">
        <v>44986</v>
      </c>
      <c r="F628" s="12" t="s">
        <v>38</v>
      </c>
      <c r="G628" s="12" t="s">
        <v>39</v>
      </c>
      <c r="H628" s="20">
        <v>5</v>
      </c>
    </row>
    <row r="629" spans="4:8">
      <c r="D629" s="19">
        <v>628</v>
      </c>
      <c r="E629" s="11">
        <v>44986</v>
      </c>
      <c r="F629" s="12" t="s">
        <v>38</v>
      </c>
      <c r="G629" s="12" t="s">
        <v>40</v>
      </c>
      <c r="H629" s="20">
        <v>5</v>
      </c>
    </row>
    <row r="630" spans="4:8">
      <c r="D630" s="19">
        <v>629</v>
      </c>
      <c r="E630" s="11">
        <v>44986</v>
      </c>
      <c r="F630" s="12" t="s">
        <v>41</v>
      </c>
      <c r="G630" s="12" t="s">
        <v>33</v>
      </c>
      <c r="H630" s="20">
        <v>5</v>
      </c>
    </row>
    <row r="631" spans="4:8">
      <c r="D631" s="19">
        <v>630</v>
      </c>
      <c r="E631" s="11">
        <v>44986</v>
      </c>
      <c r="F631" s="12" t="s">
        <v>42</v>
      </c>
      <c r="G631" s="12" t="s">
        <v>27</v>
      </c>
      <c r="H631" s="20">
        <v>10</v>
      </c>
    </row>
    <row r="632" spans="4:8">
      <c r="D632" s="19">
        <v>631</v>
      </c>
      <c r="E632" s="11">
        <v>44986</v>
      </c>
      <c r="F632" s="12" t="s">
        <v>42</v>
      </c>
      <c r="G632" s="12" t="s">
        <v>28</v>
      </c>
      <c r="H632" s="20">
        <v>5</v>
      </c>
    </row>
    <row r="633" spans="4:8">
      <c r="D633" s="19">
        <v>632</v>
      </c>
      <c r="E633" s="11">
        <v>44986</v>
      </c>
      <c r="F633" s="12" t="s">
        <v>43</v>
      </c>
      <c r="G633" s="12" t="s">
        <v>27</v>
      </c>
      <c r="H633" s="20">
        <v>15</v>
      </c>
    </row>
    <row r="634" spans="4:8">
      <c r="D634" s="19">
        <v>633</v>
      </c>
      <c r="E634" s="11">
        <v>44986</v>
      </c>
      <c r="F634" s="12" t="s">
        <v>43</v>
      </c>
      <c r="G634" s="12" t="s">
        <v>34</v>
      </c>
      <c r="H634" s="20">
        <v>5</v>
      </c>
    </row>
    <row r="635" spans="4:8">
      <c r="D635" s="19">
        <v>634</v>
      </c>
      <c r="E635" s="11">
        <v>44986</v>
      </c>
      <c r="F635" s="12" t="s">
        <v>44</v>
      </c>
      <c r="G635" s="12" t="s">
        <v>33</v>
      </c>
      <c r="H635" s="20">
        <v>10</v>
      </c>
    </row>
    <row r="636" spans="4:8">
      <c r="D636" s="19">
        <v>635</v>
      </c>
      <c r="E636" s="11">
        <v>44986</v>
      </c>
      <c r="F636" s="12" t="s">
        <v>44</v>
      </c>
      <c r="G636" s="12" t="s">
        <v>45</v>
      </c>
      <c r="H636" s="20">
        <v>10</v>
      </c>
    </row>
    <row r="637" spans="4:8">
      <c r="D637" s="19">
        <v>636</v>
      </c>
      <c r="E637" s="11">
        <v>44986</v>
      </c>
      <c r="F637" s="12" t="s">
        <v>44</v>
      </c>
      <c r="G637" s="12" t="s">
        <v>34</v>
      </c>
      <c r="H637" s="20">
        <v>15</v>
      </c>
    </row>
    <row r="638" spans="4:8">
      <c r="D638" s="19">
        <v>637</v>
      </c>
      <c r="E638" s="11">
        <v>45000</v>
      </c>
      <c r="F638" s="12" t="s">
        <v>26</v>
      </c>
      <c r="G638" s="12" t="s">
        <v>27</v>
      </c>
      <c r="H638" s="20">
        <v>10</v>
      </c>
    </row>
    <row r="639" spans="4:8">
      <c r="D639" s="19">
        <v>638</v>
      </c>
      <c r="E639" s="11">
        <v>45000</v>
      </c>
      <c r="F639" s="12" t="s">
        <v>26</v>
      </c>
      <c r="G639" s="12" t="s">
        <v>34</v>
      </c>
      <c r="H639" s="20">
        <v>5</v>
      </c>
    </row>
    <row r="640" spans="4:8">
      <c r="D640" s="19">
        <v>639</v>
      </c>
      <c r="E640" s="11">
        <v>45000</v>
      </c>
      <c r="F640" s="12" t="s">
        <v>29</v>
      </c>
      <c r="G640" s="12" t="s">
        <v>27</v>
      </c>
      <c r="H640" s="20">
        <v>10</v>
      </c>
    </row>
    <row r="641" spans="4:8">
      <c r="D641" s="19">
        <v>640</v>
      </c>
      <c r="E641" s="11">
        <v>45000</v>
      </c>
      <c r="F641" s="12" t="s">
        <v>29</v>
      </c>
      <c r="G641" s="12" t="s">
        <v>30</v>
      </c>
      <c r="H641" s="20">
        <v>10</v>
      </c>
    </row>
    <row r="642" spans="4:8">
      <c r="D642" s="19">
        <v>641</v>
      </c>
      <c r="E642" s="11">
        <v>45000</v>
      </c>
      <c r="F642" s="12" t="s">
        <v>29</v>
      </c>
      <c r="G642" s="12" t="s">
        <v>34</v>
      </c>
      <c r="H642" s="20">
        <v>10</v>
      </c>
    </row>
    <row r="643" spans="4:8">
      <c r="D643" s="19">
        <v>642</v>
      </c>
      <c r="E643" s="11">
        <v>45000</v>
      </c>
      <c r="F643" s="12" t="s">
        <v>32</v>
      </c>
      <c r="G643" s="12" t="s">
        <v>33</v>
      </c>
      <c r="H643" s="20">
        <v>5</v>
      </c>
    </row>
    <row r="644" spans="4:8">
      <c r="D644" s="19">
        <v>643</v>
      </c>
      <c r="E644" s="11">
        <v>45000</v>
      </c>
      <c r="F644" s="12" t="s">
        <v>32</v>
      </c>
      <c r="G644" s="12" t="s">
        <v>34</v>
      </c>
      <c r="H644" s="20">
        <v>10</v>
      </c>
    </row>
    <row r="645" spans="4:8">
      <c r="D645" s="19">
        <v>644</v>
      </c>
      <c r="E645" s="11">
        <v>45000</v>
      </c>
      <c r="F645" s="12" t="s">
        <v>35</v>
      </c>
      <c r="G645" s="12" t="s">
        <v>27</v>
      </c>
      <c r="H645" s="20">
        <v>5</v>
      </c>
    </row>
    <row r="646" spans="4:8">
      <c r="D646" s="19">
        <v>645</v>
      </c>
      <c r="E646" s="11">
        <v>45000</v>
      </c>
      <c r="F646" s="12" t="s">
        <v>35</v>
      </c>
      <c r="G646" s="12" t="s">
        <v>31</v>
      </c>
      <c r="H646" s="20">
        <v>10</v>
      </c>
    </row>
    <row r="647" spans="4:8">
      <c r="D647" s="19">
        <v>646</v>
      </c>
      <c r="E647" s="11">
        <v>45000</v>
      </c>
      <c r="F647" s="12" t="s">
        <v>37</v>
      </c>
      <c r="G647" s="12" t="s">
        <v>27</v>
      </c>
      <c r="H647" s="20">
        <v>5</v>
      </c>
    </row>
    <row r="648" spans="4:8">
      <c r="D648" s="19">
        <v>647</v>
      </c>
      <c r="E648" s="11">
        <v>45000</v>
      </c>
      <c r="F648" s="12" t="s">
        <v>37</v>
      </c>
      <c r="G648" s="12" t="s">
        <v>39</v>
      </c>
      <c r="H648" s="20">
        <v>5</v>
      </c>
    </row>
    <row r="649" spans="4:8">
      <c r="D649" s="19">
        <v>648</v>
      </c>
      <c r="E649" s="11">
        <v>45000</v>
      </c>
      <c r="F649" s="12" t="s">
        <v>38</v>
      </c>
      <c r="G649" s="12" t="s">
        <v>39</v>
      </c>
      <c r="H649" s="20">
        <v>5</v>
      </c>
    </row>
    <row r="650" spans="4:8">
      <c r="D650" s="19">
        <v>649</v>
      </c>
      <c r="E650" s="11">
        <v>45000</v>
      </c>
      <c r="F650" s="12" t="s">
        <v>38</v>
      </c>
      <c r="G650" s="12" t="s">
        <v>40</v>
      </c>
      <c r="H650" s="20">
        <v>5</v>
      </c>
    </row>
    <row r="651" spans="4:8">
      <c r="D651" s="19">
        <v>650</v>
      </c>
      <c r="E651" s="11">
        <v>45000</v>
      </c>
      <c r="F651" s="12" t="s">
        <v>41</v>
      </c>
      <c r="G651" s="12" t="s">
        <v>33</v>
      </c>
      <c r="H651" s="20">
        <v>5</v>
      </c>
    </row>
    <row r="652" spans="4:8">
      <c r="D652" s="19">
        <v>651</v>
      </c>
      <c r="E652" s="11">
        <v>45000</v>
      </c>
      <c r="F652" s="12" t="s">
        <v>42</v>
      </c>
      <c r="G652" s="12" t="s">
        <v>27</v>
      </c>
      <c r="H652" s="20">
        <v>10</v>
      </c>
    </row>
    <row r="653" spans="4:8">
      <c r="D653" s="19">
        <v>652</v>
      </c>
      <c r="E653" s="11">
        <v>45000</v>
      </c>
      <c r="F653" s="12" t="s">
        <v>42</v>
      </c>
      <c r="G653" s="12" t="s">
        <v>31</v>
      </c>
      <c r="H653" s="20">
        <v>5</v>
      </c>
    </row>
    <row r="654" spans="4:8">
      <c r="D654" s="19">
        <v>653</v>
      </c>
      <c r="E654" s="11">
        <v>45000</v>
      </c>
      <c r="F654" s="12" t="s">
        <v>43</v>
      </c>
      <c r="G654" s="12" t="s">
        <v>40</v>
      </c>
      <c r="H654" s="20">
        <v>5</v>
      </c>
    </row>
    <row r="655" spans="4:8">
      <c r="D655" s="19">
        <v>654</v>
      </c>
      <c r="E655" s="11">
        <v>45000</v>
      </c>
      <c r="F655" s="12" t="s">
        <v>43</v>
      </c>
      <c r="G655" s="12" t="s">
        <v>30</v>
      </c>
      <c r="H655" s="20">
        <v>5</v>
      </c>
    </row>
    <row r="656" spans="4:8">
      <c r="D656" s="19">
        <v>655</v>
      </c>
      <c r="E656" s="11">
        <v>45000</v>
      </c>
      <c r="F656" s="12" t="s">
        <v>44</v>
      </c>
      <c r="G656" s="12" t="s">
        <v>33</v>
      </c>
      <c r="H656" s="20">
        <v>10</v>
      </c>
    </row>
    <row r="657" spans="4:8">
      <c r="D657" s="19">
        <v>656</v>
      </c>
      <c r="E657" s="11">
        <v>45000</v>
      </c>
      <c r="F657" s="12" t="s">
        <v>44</v>
      </c>
      <c r="G657" s="12" t="s">
        <v>45</v>
      </c>
      <c r="H657" s="20">
        <v>10</v>
      </c>
    </row>
    <row r="658" spans="4:8">
      <c r="D658" s="19">
        <v>657</v>
      </c>
      <c r="E658" s="11">
        <v>45000</v>
      </c>
      <c r="F658" s="12" t="s">
        <v>44</v>
      </c>
      <c r="G658" s="12" t="s">
        <v>34</v>
      </c>
      <c r="H658" s="20">
        <v>10</v>
      </c>
    </row>
    <row r="659" spans="4:8">
      <c r="D659" s="19">
        <v>658</v>
      </c>
      <c r="E659" s="11">
        <v>45017</v>
      </c>
      <c r="F659" s="12" t="s">
        <v>26</v>
      </c>
      <c r="G659" s="12" t="s">
        <v>27</v>
      </c>
      <c r="H659" s="20">
        <v>10</v>
      </c>
    </row>
    <row r="660" spans="4:8">
      <c r="D660" s="19">
        <v>659</v>
      </c>
      <c r="E660" s="11">
        <v>45017</v>
      </c>
      <c r="F660" s="12" t="s">
        <v>26</v>
      </c>
      <c r="G660" s="12" t="s">
        <v>28</v>
      </c>
      <c r="H660" s="20">
        <v>5</v>
      </c>
    </row>
    <row r="661" spans="4:8">
      <c r="D661" s="19">
        <v>660</v>
      </c>
      <c r="E661" s="11">
        <v>45017</v>
      </c>
      <c r="F661" s="12" t="s">
        <v>29</v>
      </c>
      <c r="G661" s="12" t="s">
        <v>27</v>
      </c>
      <c r="H661" s="20">
        <v>10</v>
      </c>
    </row>
    <row r="662" spans="4:8">
      <c r="D662" s="19">
        <v>661</v>
      </c>
      <c r="E662" s="11">
        <v>45017</v>
      </c>
      <c r="F662" s="12" t="s">
        <v>29</v>
      </c>
      <c r="G662" s="12" t="s">
        <v>30</v>
      </c>
      <c r="H662" s="20">
        <v>10</v>
      </c>
    </row>
    <row r="663" spans="4:8">
      <c r="D663" s="19">
        <v>662</v>
      </c>
      <c r="E663" s="11">
        <v>45017</v>
      </c>
      <c r="F663" s="12" t="s">
        <v>29</v>
      </c>
      <c r="G663" s="12" t="s">
        <v>31</v>
      </c>
      <c r="H663" s="20">
        <v>5</v>
      </c>
    </row>
    <row r="664" spans="4:8">
      <c r="D664" s="19">
        <v>663</v>
      </c>
      <c r="E664" s="11">
        <v>45017</v>
      </c>
      <c r="F664" s="12" t="s">
        <v>32</v>
      </c>
      <c r="G664" s="12" t="s">
        <v>33</v>
      </c>
      <c r="H664" s="20">
        <v>5</v>
      </c>
    </row>
    <row r="665" spans="4:8">
      <c r="D665" s="19">
        <v>664</v>
      </c>
      <c r="E665" s="11">
        <v>45017</v>
      </c>
      <c r="F665" s="12" t="s">
        <v>32</v>
      </c>
      <c r="G665" s="12" t="s">
        <v>34</v>
      </c>
      <c r="H665" s="20">
        <v>10</v>
      </c>
    </row>
    <row r="666" spans="4:8">
      <c r="D666" s="19">
        <v>665</v>
      </c>
      <c r="E666" s="11">
        <v>45017</v>
      </c>
      <c r="F666" s="12" t="s">
        <v>35</v>
      </c>
      <c r="G666" s="12" t="s">
        <v>27</v>
      </c>
      <c r="H666" s="20">
        <v>10</v>
      </c>
    </row>
    <row r="667" spans="4:8">
      <c r="D667" s="19">
        <v>666</v>
      </c>
      <c r="E667" s="11">
        <v>45017</v>
      </c>
      <c r="F667" s="12" t="s">
        <v>35</v>
      </c>
      <c r="G667" s="12" t="s">
        <v>30</v>
      </c>
      <c r="H667" s="20">
        <v>10</v>
      </c>
    </row>
    <row r="668" spans="4:8">
      <c r="D668" s="19">
        <v>667</v>
      </c>
      <c r="E668" s="11">
        <v>45017</v>
      </c>
      <c r="F668" s="12" t="s">
        <v>35</v>
      </c>
      <c r="G668" s="12" t="s">
        <v>36</v>
      </c>
      <c r="H668" s="20">
        <v>5</v>
      </c>
    </row>
    <row r="669" spans="4:8">
      <c r="D669" s="19">
        <v>668</v>
      </c>
      <c r="E669" s="11">
        <v>45017</v>
      </c>
      <c r="F669" s="12" t="s">
        <v>37</v>
      </c>
      <c r="G669" s="12" t="s">
        <v>27</v>
      </c>
      <c r="H669" s="20">
        <v>10</v>
      </c>
    </row>
    <row r="670" spans="4:8">
      <c r="D670" s="19">
        <v>669</v>
      </c>
      <c r="E670" s="11">
        <v>45017</v>
      </c>
      <c r="F670" s="12" t="s">
        <v>37</v>
      </c>
      <c r="G670" s="12" t="s">
        <v>36</v>
      </c>
      <c r="H670" s="20">
        <v>5</v>
      </c>
    </row>
    <row r="671" spans="4:8">
      <c r="D671" s="19">
        <v>670</v>
      </c>
      <c r="E671" s="11">
        <v>45017</v>
      </c>
      <c r="F671" s="12" t="s">
        <v>38</v>
      </c>
      <c r="G671" s="12" t="s">
        <v>39</v>
      </c>
      <c r="H671" s="20">
        <v>5</v>
      </c>
    </row>
    <row r="672" spans="4:8">
      <c r="D672" s="19">
        <v>671</v>
      </c>
      <c r="E672" s="11">
        <v>45017</v>
      </c>
      <c r="F672" s="12" t="s">
        <v>38</v>
      </c>
      <c r="G672" s="12" t="s">
        <v>40</v>
      </c>
      <c r="H672" s="20">
        <v>5</v>
      </c>
    </row>
    <row r="673" spans="4:8">
      <c r="D673" s="19">
        <v>672</v>
      </c>
      <c r="E673" s="11">
        <v>45017</v>
      </c>
      <c r="F673" s="12" t="s">
        <v>41</v>
      </c>
      <c r="G673" s="12" t="s">
        <v>33</v>
      </c>
      <c r="H673" s="20">
        <v>10</v>
      </c>
    </row>
    <row r="674" spans="4:8">
      <c r="D674" s="19">
        <v>673</v>
      </c>
      <c r="E674" s="11">
        <v>45017</v>
      </c>
      <c r="F674" s="12" t="s">
        <v>41</v>
      </c>
      <c r="G674" s="12" t="s">
        <v>39</v>
      </c>
      <c r="H674" s="20">
        <v>5</v>
      </c>
    </row>
    <row r="675" spans="4:8">
      <c r="D675" s="19">
        <v>674</v>
      </c>
      <c r="E675" s="11">
        <v>45017</v>
      </c>
      <c r="F675" s="12" t="s">
        <v>41</v>
      </c>
      <c r="G675" s="12" t="s">
        <v>31</v>
      </c>
      <c r="H675" s="20">
        <v>5</v>
      </c>
    </row>
    <row r="676" spans="4:8">
      <c r="D676" s="19">
        <v>675</v>
      </c>
      <c r="E676" s="11">
        <v>45017</v>
      </c>
      <c r="F676" s="12" t="s">
        <v>42</v>
      </c>
      <c r="G676" s="12" t="s">
        <v>27</v>
      </c>
      <c r="H676" s="20">
        <v>10</v>
      </c>
    </row>
    <row r="677" spans="4:8">
      <c r="D677" s="19">
        <v>676</v>
      </c>
      <c r="E677" s="11">
        <v>45017</v>
      </c>
      <c r="F677" s="12" t="s">
        <v>42</v>
      </c>
      <c r="G677" s="12" t="s">
        <v>28</v>
      </c>
      <c r="H677" s="20">
        <v>5</v>
      </c>
    </row>
    <row r="678" spans="4:8">
      <c r="D678" s="19">
        <v>677</v>
      </c>
      <c r="E678" s="11">
        <v>45017</v>
      </c>
      <c r="F678" s="12" t="s">
        <v>43</v>
      </c>
      <c r="G678" s="12" t="s">
        <v>27</v>
      </c>
      <c r="H678" s="20">
        <v>15</v>
      </c>
    </row>
    <row r="679" spans="4:8">
      <c r="D679" s="19">
        <v>678</v>
      </c>
      <c r="E679" s="11">
        <v>45017</v>
      </c>
      <c r="F679" s="12" t="s">
        <v>43</v>
      </c>
      <c r="G679" s="12" t="s">
        <v>34</v>
      </c>
      <c r="H679" s="20">
        <v>10</v>
      </c>
    </row>
    <row r="680" spans="4:8">
      <c r="D680" s="19">
        <v>679</v>
      </c>
      <c r="E680" s="11">
        <v>45017</v>
      </c>
      <c r="F680" s="12" t="s">
        <v>44</v>
      </c>
      <c r="G680" s="12" t="s">
        <v>33</v>
      </c>
      <c r="H680" s="20">
        <v>10</v>
      </c>
    </row>
    <row r="681" spans="4:8">
      <c r="D681" s="19">
        <v>680</v>
      </c>
      <c r="E681" s="11">
        <v>45017</v>
      </c>
      <c r="F681" s="12" t="s">
        <v>44</v>
      </c>
      <c r="G681" s="12" t="s">
        <v>45</v>
      </c>
      <c r="H681" s="20">
        <v>10</v>
      </c>
    </row>
    <row r="682" spans="4:8">
      <c r="D682" s="19">
        <v>681</v>
      </c>
      <c r="E682" s="11">
        <v>45017</v>
      </c>
      <c r="F682" s="12" t="s">
        <v>44</v>
      </c>
      <c r="G682" s="12" t="s">
        <v>34</v>
      </c>
      <c r="H682" s="20">
        <v>20</v>
      </c>
    </row>
    <row r="683" spans="4:8">
      <c r="D683" s="19">
        <v>682</v>
      </c>
      <c r="E683" s="11">
        <v>45031</v>
      </c>
      <c r="F683" s="12" t="s">
        <v>26</v>
      </c>
      <c r="G683" s="12" t="s">
        <v>27</v>
      </c>
      <c r="H683" s="20">
        <v>10</v>
      </c>
    </row>
    <row r="684" spans="4:8">
      <c r="D684" s="19">
        <v>683</v>
      </c>
      <c r="E684" s="11">
        <v>45031</v>
      </c>
      <c r="F684" s="12" t="s">
        <v>26</v>
      </c>
      <c r="G684" s="12" t="s">
        <v>34</v>
      </c>
      <c r="H684" s="20">
        <v>5</v>
      </c>
    </row>
    <row r="685" spans="4:8">
      <c r="D685" s="19">
        <v>684</v>
      </c>
      <c r="E685" s="11">
        <v>45031</v>
      </c>
      <c r="F685" s="12" t="s">
        <v>29</v>
      </c>
      <c r="G685" s="12" t="s">
        <v>27</v>
      </c>
      <c r="H685" s="20">
        <v>10</v>
      </c>
    </row>
    <row r="686" spans="4:8">
      <c r="D686" s="19">
        <v>685</v>
      </c>
      <c r="E686" s="11">
        <v>45031</v>
      </c>
      <c r="F686" s="12" t="s">
        <v>29</v>
      </c>
      <c r="G686" s="12" t="s">
        <v>30</v>
      </c>
      <c r="H686" s="20">
        <v>10</v>
      </c>
    </row>
    <row r="687" spans="4:8">
      <c r="D687" s="19">
        <v>686</v>
      </c>
      <c r="E687" s="11">
        <v>45031</v>
      </c>
      <c r="F687" s="12" t="s">
        <v>29</v>
      </c>
      <c r="G687" s="12" t="s">
        <v>34</v>
      </c>
      <c r="H687" s="20">
        <v>10</v>
      </c>
    </row>
    <row r="688" spans="4:8">
      <c r="D688" s="19">
        <v>687</v>
      </c>
      <c r="E688" s="11">
        <v>45031</v>
      </c>
      <c r="F688" s="12" t="s">
        <v>32</v>
      </c>
      <c r="G688" s="12" t="s">
        <v>33</v>
      </c>
      <c r="H688" s="20">
        <v>5</v>
      </c>
    </row>
    <row r="689" spans="4:8">
      <c r="D689" s="19">
        <v>688</v>
      </c>
      <c r="E689" s="11">
        <v>45031</v>
      </c>
      <c r="F689" s="12" t="s">
        <v>32</v>
      </c>
      <c r="G689" s="12" t="s">
        <v>34</v>
      </c>
      <c r="H689" s="20">
        <v>10</v>
      </c>
    </row>
    <row r="690" spans="4:8">
      <c r="D690" s="19">
        <v>689</v>
      </c>
      <c r="E690" s="11">
        <v>45031</v>
      </c>
      <c r="F690" s="12" t="s">
        <v>35</v>
      </c>
      <c r="G690" s="12" t="s">
        <v>27</v>
      </c>
      <c r="H690" s="20">
        <v>10</v>
      </c>
    </row>
    <row r="691" spans="4:8">
      <c r="D691" s="19">
        <v>690</v>
      </c>
      <c r="E691" s="11">
        <v>45031</v>
      </c>
      <c r="F691" s="12" t="s">
        <v>35</v>
      </c>
      <c r="G691" s="12" t="s">
        <v>31</v>
      </c>
      <c r="H691" s="20">
        <v>5</v>
      </c>
    </row>
    <row r="692" spans="4:8">
      <c r="D692" s="19">
        <v>691</v>
      </c>
      <c r="E692" s="11">
        <v>45031</v>
      </c>
      <c r="F692" s="12" t="s">
        <v>37</v>
      </c>
      <c r="G692" s="12" t="s">
        <v>27</v>
      </c>
      <c r="H692" s="20">
        <v>10</v>
      </c>
    </row>
    <row r="693" spans="4:8">
      <c r="D693" s="19">
        <v>692</v>
      </c>
      <c r="E693" s="11">
        <v>45031</v>
      </c>
      <c r="F693" s="12" t="s">
        <v>37</v>
      </c>
      <c r="G693" s="12" t="s">
        <v>39</v>
      </c>
      <c r="H693" s="20">
        <v>5</v>
      </c>
    </row>
    <row r="694" spans="4:8">
      <c r="D694" s="19">
        <v>693</v>
      </c>
      <c r="E694" s="11">
        <v>45031</v>
      </c>
      <c r="F694" s="12" t="s">
        <v>38</v>
      </c>
      <c r="G694" s="12" t="s">
        <v>39</v>
      </c>
      <c r="H694" s="20">
        <v>5</v>
      </c>
    </row>
    <row r="695" spans="4:8">
      <c r="D695" s="19">
        <v>694</v>
      </c>
      <c r="E695" s="11">
        <v>45031</v>
      </c>
      <c r="F695" s="12" t="s">
        <v>38</v>
      </c>
      <c r="G695" s="12" t="s">
        <v>40</v>
      </c>
      <c r="H695" s="20">
        <v>5</v>
      </c>
    </row>
    <row r="696" spans="4:8">
      <c r="D696" s="19">
        <v>695</v>
      </c>
      <c r="E696" s="11">
        <v>45031</v>
      </c>
      <c r="F696" s="12" t="s">
        <v>41</v>
      </c>
      <c r="G696" s="12" t="s">
        <v>33</v>
      </c>
      <c r="H696" s="20">
        <v>5</v>
      </c>
    </row>
    <row r="697" spans="4:8">
      <c r="D697" s="19">
        <v>696</v>
      </c>
      <c r="E697" s="11">
        <v>45031</v>
      </c>
      <c r="F697" s="12" t="s">
        <v>42</v>
      </c>
      <c r="G697" s="12" t="s">
        <v>27</v>
      </c>
      <c r="H697" s="20">
        <v>10</v>
      </c>
    </row>
    <row r="698" spans="4:8">
      <c r="D698" s="19">
        <v>697</v>
      </c>
      <c r="E698" s="11">
        <v>45031</v>
      </c>
      <c r="F698" s="12" t="s">
        <v>42</v>
      </c>
      <c r="G698" s="12" t="s">
        <v>31</v>
      </c>
      <c r="H698" s="20">
        <v>5</v>
      </c>
    </row>
    <row r="699" spans="4:8">
      <c r="D699" s="19">
        <v>698</v>
      </c>
      <c r="E699" s="11">
        <v>45031</v>
      </c>
      <c r="F699" s="12" t="s">
        <v>43</v>
      </c>
      <c r="G699" s="12" t="s">
        <v>40</v>
      </c>
      <c r="H699" s="20">
        <v>20</v>
      </c>
    </row>
    <row r="700" spans="4:8">
      <c r="D700" s="19">
        <v>699</v>
      </c>
      <c r="E700" s="11">
        <v>45031</v>
      </c>
      <c r="F700" s="12" t="s">
        <v>43</v>
      </c>
      <c r="G700" s="12" t="s">
        <v>30</v>
      </c>
      <c r="H700" s="20">
        <v>5</v>
      </c>
    </row>
    <row r="701" spans="4:8">
      <c r="D701" s="19">
        <v>700</v>
      </c>
      <c r="E701" s="11">
        <v>45031</v>
      </c>
      <c r="F701" s="12" t="s">
        <v>44</v>
      </c>
      <c r="G701" s="12" t="s">
        <v>33</v>
      </c>
      <c r="H701" s="20">
        <v>10</v>
      </c>
    </row>
    <row r="702" spans="4:8">
      <c r="D702" s="19">
        <v>701</v>
      </c>
      <c r="E702" s="11">
        <v>45031</v>
      </c>
      <c r="F702" s="12" t="s">
        <v>44</v>
      </c>
      <c r="G702" s="12" t="s">
        <v>45</v>
      </c>
      <c r="H702" s="20">
        <v>10</v>
      </c>
    </row>
    <row r="703" spans="4:8">
      <c r="D703" s="19">
        <v>702</v>
      </c>
      <c r="E703" s="11">
        <v>45031</v>
      </c>
      <c r="F703" s="12" t="s">
        <v>44</v>
      </c>
      <c r="G703" s="12" t="s">
        <v>34</v>
      </c>
      <c r="H703" s="20">
        <v>15</v>
      </c>
    </row>
    <row r="704" spans="4:8">
      <c r="D704" s="19">
        <v>703</v>
      </c>
      <c r="E704" s="11">
        <v>45047</v>
      </c>
      <c r="F704" s="12" t="s">
        <v>26</v>
      </c>
      <c r="G704" s="12" t="s">
        <v>27</v>
      </c>
      <c r="H704" s="20">
        <v>10</v>
      </c>
    </row>
    <row r="705" spans="4:8">
      <c r="D705" s="19">
        <v>704</v>
      </c>
      <c r="E705" s="11">
        <v>45047</v>
      </c>
      <c r="F705" s="12" t="s">
        <v>26</v>
      </c>
      <c r="G705" s="12" t="s">
        <v>28</v>
      </c>
      <c r="H705" s="20">
        <v>5</v>
      </c>
    </row>
    <row r="706" spans="4:8">
      <c r="D706" s="19">
        <v>705</v>
      </c>
      <c r="E706" s="11">
        <v>45047</v>
      </c>
      <c r="F706" s="12" t="s">
        <v>29</v>
      </c>
      <c r="G706" s="12" t="s">
        <v>27</v>
      </c>
      <c r="H706" s="20">
        <v>10</v>
      </c>
    </row>
    <row r="707" spans="4:8">
      <c r="D707" s="19">
        <v>706</v>
      </c>
      <c r="E707" s="11">
        <v>45047</v>
      </c>
      <c r="F707" s="12" t="s">
        <v>29</v>
      </c>
      <c r="G707" s="12" t="s">
        <v>30</v>
      </c>
      <c r="H707" s="20">
        <v>10</v>
      </c>
    </row>
    <row r="708" spans="4:8">
      <c r="D708" s="19">
        <v>707</v>
      </c>
      <c r="E708" s="11">
        <v>45047</v>
      </c>
      <c r="F708" s="12" t="s">
        <v>29</v>
      </c>
      <c r="G708" s="12" t="s">
        <v>31</v>
      </c>
      <c r="H708" s="20">
        <v>10</v>
      </c>
    </row>
    <row r="709" spans="4:8">
      <c r="D709" s="19">
        <v>708</v>
      </c>
      <c r="E709" s="11">
        <v>45047</v>
      </c>
      <c r="F709" s="12" t="s">
        <v>32</v>
      </c>
      <c r="G709" s="12" t="s">
        <v>33</v>
      </c>
      <c r="H709" s="20">
        <v>5</v>
      </c>
    </row>
    <row r="710" spans="4:8">
      <c r="D710" s="19">
        <v>709</v>
      </c>
      <c r="E710" s="11">
        <v>45047</v>
      </c>
      <c r="F710" s="12" t="s">
        <v>32</v>
      </c>
      <c r="G710" s="12" t="s">
        <v>34</v>
      </c>
      <c r="H710" s="20">
        <v>10</v>
      </c>
    </row>
    <row r="711" spans="4:8">
      <c r="D711" s="19">
        <v>710</v>
      </c>
      <c r="E711" s="11">
        <v>45047</v>
      </c>
      <c r="F711" s="12" t="s">
        <v>35</v>
      </c>
      <c r="G711" s="12" t="s">
        <v>27</v>
      </c>
      <c r="H711" s="20">
        <v>10</v>
      </c>
    </row>
    <row r="712" spans="4:8">
      <c r="D712" s="19">
        <v>711</v>
      </c>
      <c r="E712" s="11">
        <v>45047</v>
      </c>
      <c r="F712" s="12" t="s">
        <v>35</v>
      </c>
      <c r="G712" s="12" t="s">
        <v>30</v>
      </c>
      <c r="H712" s="20">
        <v>5</v>
      </c>
    </row>
    <row r="713" spans="4:8">
      <c r="D713" s="19">
        <v>712</v>
      </c>
      <c r="E713" s="11">
        <v>45047</v>
      </c>
      <c r="F713" s="12" t="s">
        <v>35</v>
      </c>
      <c r="G713" s="12" t="s">
        <v>36</v>
      </c>
      <c r="H713" s="20">
        <v>5</v>
      </c>
    </row>
    <row r="714" spans="4:8">
      <c r="D714" s="19">
        <v>713</v>
      </c>
      <c r="E714" s="11">
        <v>45047</v>
      </c>
      <c r="F714" s="12" t="s">
        <v>37</v>
      </c>
      <c r="G714" s="12" t="s">
        <v>27</v>
      </c>
      <c r="H714" s="20">
        <v>10</v>
      </c>
    </row>
    <row r="715" spans="4:8">
      <c r="D715" s="19">
        <v>714</v>
      </c>
      <c r="E715" s="11">
        <v>45047</v>
      </c>
      <c r="F715" s="12" t="s">
        <v>37</v>
      </c>
      <c r="G715" s="12" t="s">
        <v>36</v>
      </c>
      <c r="H715" s="20">
        <v>5</v>
      </c>
    </row>
    <row r="716" spans="4:8">
      <c r="D716" s="19">
        <v>715</v>
      </c>
      <c r="E716" s="11">
        <v>45047</v>
      </c>
      <c r="F716" s="12" t="s">
        <v>38</v>
      </c>
      <c r="G716" s="12" t="s">
        <v>39</v>
      </c>
      <c r="H716" s="20">
        <v>5</v>
      </c>
    </row>
    <row r="717" spans="4:8">
      <c r="D717" s="19">
        <v>716</v>
      </c>
      <c r="E717" s="11">
        <v>45047</v>
      </c>
      <c r="F717" s="12" t="s">
        <v>38</v>
      </c>
      <c r="G717" s="12" t="s">
        <v>40</v>
      </c>
      <c r="H717" s="20">
        <v>5</v>
      </c>
    </row>
    <row r="718" spans="4:8">
      <c r="D718" s="19">
        <v>717</v>
      </c>
      <c r="E718" s="11">
        <v>45047</v>
      </c>
      <c r="F718" s="12" t="s">
        <v>41</v>
      </c>
      <c r="G718" s="12" t="s">
        <v>33</v>
      </c>
      <c r="H718" s="20">
        <v>10</v>
      </c>
    </row>
    <row r="719" spans="4:8">
      <c r="D719" s="19">
        <v>718</v>
      </c>
      <c r="E719" s="11">
        <v>45047</v>
      </c>
      <c r="F719" s="12" t="s">
        <v>42</v>
      </c>
      <c r="G719" s="12" t="s">
        <v>27</v>
      </c>
      <c r="H719" s="20">
        <v>10</v>
      </c>
    </row>
    <row r="720" spans="4:8">
      <c r="D720" s="19">
        <v>719</v>
      </c>
      <c r="E720" s="11">
        <v>45047</v>
      </c>
      <c r="F720" s="12" t="s">
        <v>42</v>
      </c>
      <c r="G720" s="12" t="s">
        <v>28</v>
      </c>
      <c r="H720" s="20">
        <v>5</v>
      </c>
    </row>
    <row r="721" spans="4:8">
      <c r="D721" s="19">
        <v>720</v>
      </c>
      <c r="E721" s="11">
        <v>45047</v>
      </c>
      <c r="F721" s="12" t="s">
        <v>43</v>
      </c>
      <c r="G721" s="12" t="s">
        <v>27</v>
      </c>
      <c r="H721" s="20">
        <v>10</v>
      </c>
    </row>
    <row r="722" spans="4:8">
      <c r="D722" s="19">
        <v>721</v>
      </c>
      <c r="E722" s="11">
        <v>45047</v>
      </c>
      <c r="F722" s="12" t="s">
        <v>43</v>
      </c>
      <c r="G722" s="12" t="s">
        <v>34</v>
      </c>
      <c r="H722" s="20">
        <v>5</v>
      </c>
    </row>
    <row r="723" spans="4:8">
      <c r="D723" s="19">
        <v>722</v>
      </c>
      <c r="E723" s="11">
        <v>45047</v>
      </c>
      <c r="F723" s="12" t="s">
        <v>44</v>
      </c>
      <c r="G723" s="12" t="s">
        <v>33</v>
      </c>
      <c r="H723" s="20">
        <v>10</v>
      </c>
    </row>
    <row r="724" spans="4:8">
      <c r="D724" s="19">
        <v>723</v>
      </c>
      <c r="E724" s="11">
        <v>45047</v>
      </c>
      <c r="F724" s="12" t="s">
        <v>44</v>
      </c>
      <c r="G724" s="12" t="s">
        <v>45</v>
      </c>
      <c r="H724" s="20">
        <v>10</v>
      </c>
    </row>
    <row r="725" spans="4:8">
      <c r="D725" s="19">
        <v>724</v>
      </c>
      <c r="E725" s="11">
        <v>45047</v>
      </c>
      <c r="F725" s="12" t="s">
        <v>44</v>
      </c>
      <c r="G725" s="12" t="s">
        <v>34</v>
      </c>
      <c r="H725" s="20">
        <v>15</v>
      </c>
    </row>
    <row r="726" spans="4:8">
      <c r="D726" s="19">
        <v>725</v>
      </c>
      <c r="E726" s="11">
        <v>45061</v>
      </c>
      <c r="F726" s="12" t="s">
        <v>26</v>
      </c>
      <c r="G726" s="12" t="s">
        <v>27</v>
      </c>
      <c r="H726" s="20">
        <v>10</v>
      </c>
    </row>
    <row r="727" spans="4:8">
      <c r="D727" s="19">
        <v>726</v>
      </c>
      <c r="E727" s="11">
        <v>45061</v>
      </c>
      <c r="F727" s="12" t="s">
        <v>26</v>
      </c>
      <c r="G727" s="12" t="s">
        <v>34</v>
      </c>
      <c r="H727" s="20">
        <v>5</v>
      </c>
    </row>
    <row r="728" spans="4:8">
      <c r="D728" s="19">
        <v>727</v>
      </c>
      <c r="E728" s="11">
        <v>45061</v>
      </c>
      <c r="F728" s="12" t="s">
        <v>29</v>
      </c>
      <c r="G728" s="12" t="s">
        <v>27</v>
      </c>
      <c r="H728" s="20">
        <v>10</v>
      </c>
    </row>
    <row r="729" spans="4:8">
      <c r="D729" s="19">
        <v>728</v>
      </c>
      <c r="E729" s="11">
        <v>45061</v>
      </c>
      <c r="F729" s="12" t="s">
        <v>29</v>
      </c>
      <c r="G729" s="12" t="s">
        <v>30</v>
      </c>
      <c r="H729" s="20">
        <v>15</v>
      </c>
    </row>
    <row r="730" spans="4:8">
      <c r="D730" s="19">
        <v>729</v>
      </c>
      <c r="E730" s="11">
        <v>45061</v>
      </c>
      <c r="F730" s="12" t="s">
        <v>29</v>
      </c>
      <c r="G730" s="12" t="s">
        <v>34</v>
      </c>
      <c r="H730" s="20">
        <v>10</v>
      </c>
    </row>
    <row r="731" spans="4:8">
      <c r="D731" s="19">
        <v>730</v>
      </c>
      <c r="E731" s="11">
        <v>45061</v>
      </c>
      <c r="F731" s="12" t="s">
        <v>32</v>
      </c>
      <c r="G731" s="12" t="s">
        <v>33</v>
      </c>
      <c r="H731" s="20">
        <v>5</v>
      </c>
    </row>
    <row r="732" spans="4:8">
      <c r="D732" s="19">
        <v>731</v>
      </c>
      <c r="E732" s="11">
        <v>45061</v>
      </c>
      <c r="F732" s="12" t="s">
        <v>32</v>
      </c>
      <c r="G732" s="12" t="s">
        <v>34</v>
      </c>
      <c r="H732" s="20">
        <v>10</v>
      </c>
    </row>
    <row r="733" spans="4:8">
      <c r="D733" s="19">
        <v>732</v>
      </c>
      <c r="E733" s="11">
        <v>45061</v>
      </c>
      <c r="F733" s="12" t="s">
        <v>35</v>
      </c>
      <c r="G733" s="12" t="s">
        <v>27</v>
      </c>
      <c r="H733" s="20">
        <v>10</v>
      </c>
    </row>
    <row r="734" spans="4:8">
      <c r="D734" s="19">
        <v>733</v>
      </c>
      <c r="E734" s="11">
        <v>45061</v>
      </c>
      <c r="F734" s="12" t="s">
        <v>35</v>
      </c>
      <c r="G734" s="12" t="s">
        <v>31</v>
      </c>
      <c r="H734" s="20">
        <v>10</v>
      </c>
    </row>
    <row r="735" spans="4:8">
      <c r="D735" s="19">
        <v>734</v>
      </c>
      <c r="E735" s="11">
        <v>45061</v>
      </c>
      <c r="F735" s="12" t="s">
        <v>37</v>
      </c>
      <c r="G735" s="12" t="s">
        <v>27</v>
      </c>
      <c r="H735" s="20">
        <v>10</v>
      </c>
    </row>
    <row r="736" spans="4:8">
      <c r="D736" s="19">
        <v>735</v>
      </c>
      <c r="E736" s="11">
        <v>45061</v>
      </c>
      <c r="F736" s="12" t="s">
        <v>37</v>
      </c>
      <c r="G736" s="12" t="s">
        <v>39</v>
      </c>
      <c r="H736" s="20">
        <v>5</v>
      </c>
    </row>
    <row r="737" spans="4:8">
      <c r="D737" s="19">
        <v>736</v>
      </c>
      <c r="E737" s="11">
        <v>45061</v>
      </c>
      <c r="F737" s="12" t="s">
        <v>38</v>
      </c>
      <c r="G737" s="12" t="s">
        <v>39</v>
      </c>
      <c r="H737" s="20">
        <v>5</v>
      </c>
    </row>
    <row r="738" spans="4:8">
      <c r="D738" s="19">
        <v>737</v>
      </c>
      <c r="E738" s="11">
        <v>45061</v>
      </c>
      <c r="F738" s="12" t="s">
        <v>38</v>
      </c>
      <c r="G738" s="12" t="s">
        <v>40</v>
      </c>
      <c r="H738" s="20">
        <v>5</v>
      </c>
    </row>
    <row r="739" spans="4:8">
      <c r="D739" s="19">
        <v>738</v>
      </c>
      <c r="E739" s="11">
        <v>45061</v>
      </c>
      <c r="F739" s="12" t="s">
        <v>41</v>
      </c>
      <c r="G739" s="12" t="s">
        <v>33</v>
      </c>
      <c r="H739" s="20">
        <v>5</v>
      </c>
    </row>
    <row r="740" spans="4:8">
      <c r="D740" s="19">
        <v>739</v>
      </c>
      <c r="E740" s="11">
        <v>45061</v>
      </c>
      <c r="F740" s="12" t="s">
        <v>42</v>
      </c>
      <c r="G740" s="12" t="s">
        <v>27</v>
      </c>
      <c r="H740" s="20">
        <v>10</v>
      </c>
    </row>
    <row r="741" spans="4:8">
      <c r="D741" s="19">
        <v>740</v>
      </c>
      <c r="E741" s="11">
        <v>45061</v>
      </c>
      <c r="F741" s="12" t="s">
        <v>42</v>
      </c>
      <c r="G741" s="12" t="s">
        <v>31</v>
      </c>
      <c r="H741" s="20">
        <v>5</v>
      </c>
    </row>
    <row r="742" spans="4:8">
      <c r="D742" s="19">
        <v>741</v>
      </c>
      <c r="E742" s="11">
        <v>45061</v>
      </c>
      <c r="F742" s="12" t="s">
        <v>43</v>
      </c>
      <c r="G742" s="12" t="s">
        <v>40</v>
      </c>
      <c r="H742" s="20">
        <v>15</v>
      </c>
    </row>
    <row r="743" spans="4:8">
      <c r="D743" s="19">
        <v>742</v>
      </c>
      <c r="E743" s="11">
        <v>45061</v>
      </c>
      <c r="F743" s="12" t="s">
        <v>43</v>
      </c>
      <c r="G743" s="12" t="s">
        <v>30</v>
      </c>
      <c r="H743" s="20">
        <v>5</v>
      </c>
    </row>
    <row r="744" spans="4:8">
      <c r="D744" s="19">
        <v>743</v>
      </c>
      <c r="E744" s="11">
        <v>45061</v>
      </c>
      <c r="F744" s="12" t="s">
        <v>44</v>
      </c>
      <c r="G744" s="12" t="s">
        <v>33</v>
      </c>
      <c r="H744" s="20">
        <v>10</v>
      </c>
    </row>
    <row r="745" spans="4:8">
      <c r="D745" s="19">
        <v>744</v>
      </c>
      <c r="E745" s="11">
        <v>45061</v>
      </c>
      <c r="F745" s="12" t="s">
        <v>44</v>
      </c>
      <c r="G745" s="12" t="s">
        <v>45</v>
      </c>
      <c r="H745" s="20">
        <v>10</v>
      </c>
    </row>
    <row r="746" spans="4:8">
      <c r="D746" s="19">
        <v>745</v>
      </c>
      <c r="E746" s="11">
        <v>45061</v>
      </c>
      <c r="F746" s="12" t="s">
        <v>44</v>
      </c>
      <c r="G746" s="12" t="s">
        <v>34</v>
      </c>
      <c r="H746" s="20">
        <v>15</v>
      </c>
    </row>
    <row r="747" spans="4:8">
      <c r="D747" s="19">
        <v>746</v>
      </c>
      <c r="E747" s="11">
        <v>45078</v>
      </c>
      <c r="F747" s="12" t="s">
        <v>26</v>
      </c>
      <c r="G747" s="12" t="s">
        <v>27</v>
      </c>
      <c r="H747" s="20">
        <v>10</v>
      </c>
    </row>
    <row r="748" spans="4:8">
      <c r="D748" s="19">
        <v>747</v>
      </c>
      <c r="E748" s="11">
        <v>45078</v>
      </c>
      <c r="F748" s="12" t="s">
        <v>26</v>
      </c>
      <c r="G748" s="12" t="s">
        <v>28</v>
      </c>
      <c r="H748" s="20">
        <v>5</v>
      </c>
    </row>
    <row r="749" spans="4:8">
      <c r="D749" s="19">
        <v>748</v>
      </c>
      <c r="E749" s="11">
        <v>45078</v>
      </c>
      <c r="F749" s="12" t="s">
        <v>29</v>
      </c>
      <c r="G749" s="12" t="s">
        <v>27</v>
      </c>
      <c r="H749" s="20">
        <v>10</v>
      </c>
    </row>
    <row r="750" spans="4:8">
      <c r="D750" s="19">
        <v>749</v>
      </c>
      <c r="E750" s="11">
        <v>45078</v>
      </c>
      <c r="F750" s="12" t="s">
        <v>29</v>
      </c>
      <c r="G750" s="12" t="s">
        <v>30</v>
      </c>
      <c r="H750" s="20">
        <v>15</v>
      </c>
    </row>
    <row r="751" spans="4:8">
      <c r="D751" s="19">
        <v>750</v>
      </c>
      <c r="E751" s="11">
        <v>45078</v>
      </c>
      <c r="F751" s="12" t="s">
        <v>29</v>
      </c>
      <c r="G751" s="12" t="s">
        <v>31</v>
      </c>
      <c r="H751" s="20">
        <v>10</v>
      </c>
    </row>
    <row r="752" spans="4:8">
      <c r="D752" s="19">
        <v>751</v>
      </c>
      <c r="E752" s="11">
        <v>45078</v>
      </c>
      <c r="F752" s="12" t="s">
        <v>32</v>
      </c>
      <c r="G752" s="12" t="s">
        <v>33</v>
      </c>
      <c r="H752" s="20">
        <v>5</v>
      </c>
    </row>
    <row r="753" spans="4:8">
      <c r="D753" s="19">
        <v>752</v>
      </c>
      <c r="E753" s="11">
        <v>45078</v>
      </c>
      <c r="F753" s="12" t="s">
        <v>32</v>
      </c>
      <c r="G753" s="12" t="s">
        <v>34</v>
      </c>
      <c r="H753" s="20">
        <v>10</v>
      </c>
    </row>
    <row r="754" spans="4:8">
      <c r="D754" s="19">
        <v>753</v>
      </c>
      <c r="E754" s="11">
        <v>45078</v>
      </c>
      <c r="F754" s="12" t="s">
        <v>35</v>
      </c>
      <c r="G754" s="12" t="s">
        <v>27</v>
      </c>
      <c r="H754" s="20">
        <v>10</v>
      </c>
    </row>
    <row r="755" spans="4:8">
      <c r="D755" s="19">
        <v>754</v>
      </c>
      <c r="E755" s="11">
        <v>45078</v>
      </c>
      <c r="F755" s="12" t="s">
        <v>35</v>
      </c>
      <c r="G755" s="12" t="s">
        <v>30</v>
      </c>
      <c r="H755" s="20">
        <v>5</v>
      </c>
    </row>
    <row r="756" spans="4:8">
      <c r="D756" s="19">
        <v>755</v>
      </c>
      <c r="E756" s="11">
        <v>45078</v>
      </c>
      <c r="F756" s="12" t="s">
        <v>35</v>
      </c>
      <c r="G756" s="12" t="s">
        <v>36</v>
      </c>
      <c r="H756" s="20">
        <v>5</v>
      </c>
    </row>
    <row r="757" spans="4:8">
      <c r="D757" s="19">
        <v>756</v>
      </c>
      <c r="E757" s="11">
        <v>45078</v>
      </c>
      <c r="F757" s="12" t="s">
        <v>37</v>
      </c>
      <c r="G757" s="12" t="s">
        <v>27</v>
      </c>
      <c r="H757" s="20">
        <v>10</v>
      </c>
    </row>
    <row r="758" spans="4:8">
      <c r="D758" s="19">
        <v>757</v>
      </c>
      <c r="E758" s="11">
        <v>45078</v>
      </c>
      <c r="F758" s="12" t="s">
        <v>37</v>
      </c>
      <c r="G758" s="12" t="s">
        <v>36</v>
      </c>
      <c r="H758" s="20">
        <v>5</v>
      </c>
    </row>
    <row r="759" spans="4:8">
      <c r="D759" s="19">
        <v>758</v>
      </c>
      <c r="E759" s="11">
        <v>45078</v>
      </c>
      <c r="F759" s="12" t="s">
        <v>38</v>
      </c>
      <c r="G759" s="12" t="s">
        <v>39</v>
      </c>
      <c r="H759" s="20">
        <v>5</v>
      </c>
    </row>
    <row r="760" spans="4:8">
      <c r="D760" s="19">
        <v>759</v>
      </c>
      <c r="E760" s="11">
        <v>45078</v>
      </c>
      <c r="F760" s="12" t="s">
        <v>38</v>
      </c>
      <c r="G760" s="12" t="s">
        <v>40</v>
      </c>
      <c r="H760" s="20">
        <v>10</v>
      </c>
    </row>
    <row r="761" spans="4:8">
      <c r="D761" s="19">
        <v>760</v>
      </c>
      <c r="E761" s="11">
        <v>45078</v>
      </c>
      <c r="F761" s="12" t="s">
        <v>41</v>
      </c>
      <c r="G761" s="12" t="s">
        <v>33</v>
      </c>
      <c r="H761" s="20">
        <v>5</v>
      </c>
    </row>
    <row r="762" spans="4:8">
      <c r="D762" s="19">
        <v>761</v>
      </c>
      <c r="E762" s="11">
        <v>45078</v>
      </c>
      <c r="F762" s="12" t="s">
        <v>42</v>
      </c>
      <c r="G762" s="12" t="s">
        <v>27</v>
      </c>
      <c r="H762" s="20">
        <v>10</v>
      </c>
    </row>
    <row r="763" spans="4:8">
      <c r="D763" s="19">
        <v>762</v>
      </c>
      <c r="E763" s="11">
        <v>45078</v>
      </c>
      <c r="F763" s="12" t="s">
        <v>42</v>
      </c>
      <c r="G763" s="12" t="s">
        <v>28</v>
      </c>
      <c r="H763" s="20">
        <v>10</v>
      </c>
    </row>
    <row r="764" spans="4:8">
      <c r="D764" s="19">
        <v>763</v>
      </c>
      <c r="E764" s="11">
        <v>45078</v>
      </c>
      <c r="F764" s="12" t="s">
        <v>43</v>
      </c>
      <c r="G764" s="12" t="s">
        <v>27</v>
      </c>
      <c r="H764" s="20">
        <v>15</v>
      </c>
    </row>
    <row r="765" spans="4:8">
      <c r="D765" s="19">
        <v>764</v>
      </c>
      <c r="E765" s="11">
        <v>45078</v>
      </c>
      <c r="F765" s="12" t="s">
        <v>43</v>
      </c>
      <c r="G765" s="12" t="s">
        <v>34</v>
      </c>
      <c r="H765" s="20">
        <v>5</v>
      </c>
    </row>
    <row r="766" spans="4:8">
      <c r="D766" s="19">
        <v>765</v>
      </c>
      <c r="E766" s="11">
        <v>45078</v>
      </c>
      <c r="F766" s="12" t="s">
        <v>44</v>
      </c>
      <c r="G766" s="12" t="s">
        <v>33</v>
      </c>
      <c r="H766" s="20">
        <v>15</v>
      </c>
    </row>
    <row r="767" spans="4:8">
      <c r="D767" s="19">
        <v>766</v>
      </c>
      <c r="E767" s="11">
        <v>45078</v>
      </c>
      <c r="F767" s="12" t="s">
        <v>44</v>
      </c>
      <c r="G767" s="12" t="s">
        <v>45</v>
      </c>
      <c r="H767" s="20">
        <v>10</v>
      </c>
    </row>
    <row r="768" spans="4:8">
      <c r="D768" s="19">
        <v>767</v>
      </c>
      <c r="E768" s="11">
        <v>45078</v>
      </c>
      <c r="F768" s="12" t="s">
        <v>44</v>
      </c>
      <c r="G768" s="12" t="s">
        <v>34</v>
      </c>
      <c r="H768" s="20">
        <v>15</v>
      </c>
    </row>
    <row r="769" spans="4:8">
      <c r="D769" s="19">
        <v>768</v>
      </c>
      <c r="E769" s="11">
        <v>45092</v>
      </c>
      <c r="F769" s="12" t="s">
        <v>26</v>
      </c>
      <c r="G769" s="12" t="s">
        <v>27</v>
      </c>
      <c r="H769" s="20">
        <v>10</v>
      </c>
    </row>
    <row r="770" spans="4:8">
      <c r="D770" s="19">
        <v>769</v>
      </c>
      <c r="E770" s="11">
        <v>45092</v>
      </c>
      <c r="F770" s="12" t="s">
        <v>26</v>
      </c>
      <c r="G770" s="12" t="s">
        <v>34</v>
      </c>
      <c r="H770" s="20">
        <v>5</v>
      </c>
    </row>
    <row r="771" spans="4:8">
      <c r="D771" s="19">
        <v>770</v>
      </c>
      <c r="E771" s="11">
        <v>45092</v>
      </c>
      <c r="F771" s="12" t="s">
        <v>29</v>
      </c>
      <c r="G771" s="12" t="s">
        <v>27</v>
      </c>
      <c r="H771" s="20">
        <v>10</v>
      </c>
    </row>
    <row r="772" spans="4:8">
      <c r="D772" s="19">
        <v>771</v>
      </c>
      <c r="E772" s="11">
        <v>45092</v>
      </c>
      <c r="F772" s="12" t="s">
        <v>29</v>
      </c>
      <c r="G772" s="12" t="s">
        <v>30</v>
      </c>
      <c r="H772" s="20">
        <v>10</v>
      </c>
    </row>
    <row r="773" spans="4:8">
      <c r="D773" s="19">
        <v>772</v>
      </c>
      <c r="E773" s="11">
        <v>45092</v>
      </c>
      <c r="F773" s="12" t="s">
        <v>29</v>
      </c>
      <c r="G773" s="12" t="s">
        <v>34</v>
      </c>
      <c r="H773" s="20">
        <v>5</v>
      </c>
    </row>
    <row r="774" spans="4:8">
      <c r="D774" s="19">
        <v>773</v>
      </c>
      <c r="E774" s="11">
        <v>45092</v>
      </c>
      <c r="F774" s="12" t="s">
        <v>32</v>
      </c>
      <c r="G774" s="12" t="s">
        <v>33</v>
      </c>
      <c r="H774" s="20">
        <v>5</v>
      </c>
    </row>
    <row r="775" spans="4:8">
      <c r="D775" s="19">
        <v>774</v>
      </c>
      <c r="E775" s="11">
        <v>45092</v>
      </c>
      <c r="F775" s="12" t="s">
        <v>32</v>
      </c>
      <c r="G775" s="12" t="s">
        <v>34</v>
      </c>
      <c r="H775" s="20">
        <v>10</v>
      </c>
    </row>
    <row r="776" spans="4:8">
      <c r="D776" s="19">
        <v>775</v>
      </c>
      <c r="E776" s="11">
        <v>45092</v>
      </c>
      <c r="F776" s="12" t="s">
        <v>35</v>
      </c>
      <c r="G776" s="12" t="s">
        <v>27</v>
      </c>
      <c r="H776" s="20">
        <v>10</v>
      </c>
    </row>
    <row r="777" spans="4:8">
      <c r="D777" s="19">
        <v>776</v>
      </c>
      <c r="E777" s="11">
        <v>45092</v>
      </c>
      <c r="F777" s="12" t="s">
        <v>35</v>
      </c>
      <c r="G777" s="12" t="s">
        <v>31</v>
      </c>
      <c r="H777" s="20">
        <v>5</v>
      </c>
    </row>
    <row r="778" spans="4:8">
      <c r="D778" s="19">
        <v>777</v>
      </c>
      <c r="E778" s="11">
        <v>45092</v>
      </c>
      <c r="F778" s="12" t="s">
        <v>37</v>
      </c>
      <c r="G778" s="12" t="s">
        <v>27</v>
      </c>
      <c r="H778" s="20">
        <v>5</v>
      </c>
    </row>
    <row r="779" spans="4:8">
      <c r="D779" s="19">
        <v>778</v>
      </c>
      <c r="E779" s="11">
        <v>45092</v>
      </c>
      <c r="F779" s="12" t="s">
        <v>37</v>
      </c>
      <c r="G779" s="12" t="s">
        <v>39</v>
      </c>
      <c r="H779" s="20">
        <v>5</v>
      </c>
    </row>
    <row r="780" spans="4:8">
      <c r="D780" s="19">
        <v>779</v>
      </c>
      <c r="E780" s="11">
        <v>45092</v>
      </c>
      <c r="F780" s="12" t="s">
        <v>38</v>
      </c>
      <c r="G780" s="12" t="s">
        <v>39</v>
      </c>
      <c r="H780" s="20">
        <v>10</v>
      </c>
    </row>
    <row r="781" spans="4:8">
      <c r="D781" s="19">
        <v>780</v>
      </c>
      <c r="E781" s="11">
        <v>45092</v>
      </c>
      <c r="F781" s="12" t="s">
        <v>38</v>
      </c>
      <c r="G781" s="12" t="s">
        <v>40</v>
      </c>
      <c r="H781" s="20">
        <v>5</v>
      </c>
    </row>
    <row r="782" spans="4:8">
      <c r="D782" s="19">
        <v>781</v>
      </c>
      <c r="E782" s="11">
        <v>45092</v>
      </c>
      <c r="F782" s="12" t="s">
        <v>41</v>
      </c>
      <c r="G782" s="12" t="s">
        <v>33</v>
      </c>
      <c r="H782" s="20">
        <v>5</v>
      </c>
    </row>
    <row r="783" spans="4:8">
      <c r="D783" s="19">
        <v>782</v>
      </c>
      <c r="E783" s="11">
        <v>45092</v>
      </c>
      <c r="F783" s="12" t="s">
        <v>42</v>
      </c>
      <c r="G783" s="12" t="s">
        <v>27</v>
      </c>
      <c r="H783" s="20">
        <v>10</v>
      </c>
    </row>
    <row r="784" spans="4:8">
      <c r="D784" s="19">
        <v>783</v>
      </c>
      <c r="E784" s="11">
        <v>45092</v>
      </c>
      <c r="F784" s="12" t="s">
        <v>42</v>
      </c>
      <c r="G784" s="12" t="s">
        <v>31</v>
      </c>
      <c r="H784" s="20">
        <v>5</v>
      </c>
    </row>
    <row r="785" spans="4:8">
      <c r="D785" s="19">
        <v>784</v>
      </c>
      <c r="E785" s="11">
        <v>45092</v>
      </c>
      <c r="F785" s="12" t="s">
        <v>43</v>
      </c>
      <c r="G785" s="12" t="s">
        <v>40</v>
      </c>
      <c r="H785" s="20">
        <v>10</v>
      </c>
    </row>
    <row r="786" spans="4:8">
      <c r="D786" s="19">
        <v>785</v>
      </c>
      <c r="E786" s="11">
        <v>45092</v>
      </c>
      <c r="F786" s="12" t="s">
        <v>43</v>
      </c>
      <c r="G786" s="12" t="s">
        <v>30</v>
      </c>
      <c r="H786" s="20">
        <v>5</v>
      </c>
    </row>
    <row r="787" spans="4:8">
      <c r="D787" s="19">
        <v>786</v>
      </c>
      <c r="E787" s="11">
        <v>45092</v>
      </c>
      <c r="F787" s="12" t="s">
        <v>44</v>
      </c>
      <c r="G787" s="12" t="s">
        <v>33</v>
      </c>
      <c r="H787" s="20">
        <v>10</v>
      </c>
    </row>
    <row r="788" spans="4:8">
      <c r="D788" s="19">
        <v>787</v>
      </c>
      <c r="E788" s="11">
        <v>45092</v>
      </c>
      <c r="F788" s="12" t="s">
        <v>44</v>
      </c>
      <c r="G788" s="12" t="s">
        <v>45</v>
      </c>
      <c r="H788" s="20">
        <v>10</v>
      </c>
    </row>
    <row r="789" spans="4:8">
      <c r="D789" s="21">
        <v>788</v>
      </c>
      <c r="E789" s="22">
        <v>45092</v>
      </c>
      <c r="F789" s="23" t="s">
        <v>44</v>
      </c>
      <c r="G789" s="23" t="s">
        <v>34</v>
      </c>
      <c r="H789" s="24">
        <v>10</v>
      </c>
    </row>
  </sheetData>
  <phoneticPr fontId="2"/>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3BF4F-F7C4-47A0-9948-1FC60AE6CD56}">
  <sheetPr codeName="Sheet9"/>
  <dimension ref="B2:G13"/>
  <sheetViews>
    <sheetView zoomScale="145" zoomScaleNormal="145" workbookViewId="0">
      <selection activeCell="E10" sqref="E10"/>
    </sheetView>
  </sheetViews>
  <sheetFormatPr defaultRowHeight="18"/>
  <cols>
    <col min="1" max="1" width="4.19921875" customWidth="1"/>
    <col min="2" max="2" width="9.5" bestFit="1" customWidth="1"/>
    <col min="4" max="5" width="14.3984375" bestFit="1" customWidth="1"/>
    <col min="6" max="6" width="3.59765625" customWidth="1"/>
  </cols>
  <sheetData>
    <row r="2" spans="2:7">
      <c r="B2" s="25" t="s">
        <v>61</v>
      </c>
      <c r="C2" s="25" t="s">
        <v>62</v>
      </c>
      <c r="D2" s="25" t="s">
        <v>63</v>
      </c>
      <c r="E2" s="25" t="s">
        <v>64</v>
      </c>
      <c r="G2" s="27" t="s">
        <v>65</v>
      </c>
    </row>
    <row r="3" spans="2:7" ht="18" customHeight="1">
      <c r="B3" s="26"/>
      <c r="C3" s="26"/>
      <c r="D3" s="26"/>
      <c r="E3" s="26"/>
    </row>
    <row r="7" spans="2:7">
      <c r="G7" s="28" t="s">
        <v>67</v>
      </c>
    </row>
    <row r="8" spans="2:7">
      <c r="G8" s="27" t="s">
        <v>66</v>
      </c>
    </row>
    <row r="13" spans="2:7">
      <c r="G13" s="28" t="s">
        <v>68</v>
      </c>
    </row>
  </sheetData>
  <phoneticPr fontId="2"/>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7C4AE-20BE-4C66-995A-65AB744D1BF9}">
  <sheetPr codeName="Sheet10"/>
  <dimension ref="B3:C13"/>
  <sheetViews>
    <sheetView zoomScale="175" zoomScaleNormal="175" workbookViewId="0"/>
  </sheetViews>
  <sheetFormatPr defaultRowHeight="13.2"/>
  <cols>
    <col min="1" max="1" width="8.796875" style="26"/>
    <col min="2" max="2" width="5" style="26" bestFit="1" customWidth="1"/>
    <col min="3" max="3" width="19.796875" style="26" customWidth="1"/>
    <col min="4" max="16384" width="8.796875" style="26"/>
  </cols>
  <sheetData>
    <row r="3" spans="2:3" ht="25.8">
      <c r="B3" s="36" t="s">
        <v>89</v>
      </c>
      <c r="C3" s="36"/>
    </row>
    <row r="5" spans="2:3" ht="18.600000000000001" customHeight="1">
      <c r="B5" s="132" t="s">
        <v>90</v>
      </c>
      <c r="C5" s="101" t="s">
        <v>91</v>
      </c>
    </row>
    <row r="6" spans="2:3" ht="18.600000000000001" customHeight="1">
      <c r="B6" s="132"/>
      <c r="C6" s="101" t="s">
        <v>92</v>
      </c>
    </row>
    <row r="7" spans="2:3" ht="18.600000000000001" customHeight="1">
      <c r="B7" s="132"/>
      <c r="C7" s="101" t="s">
        <v>93</v>
      </c>
    </row>
    <row r="8" spans="2:3" ht="18.600000000000001" customHeight="1">
      <c r="B8" s="132"/>
      <c r="C8" s="101" t="s">
        <v>94</v>
      </c>
    </row>
    <row r="10" spans="2:3" ht="77.400000000000006" customHeight="1">
      <c r="B10" s="133"/>
      <c r="C10" s="38"/>
    </row>
    <row r="11" spans="2:3">
      <c r="B11" s="133"/>
    </row>
    <row r="12" spans="2:3">
      <c r="B12" s="133"/>
    </row>
    <row r="13" spans="2:3">
      <c r="B13" s="133"/>
    </row>
  </sheetData>
  <mergeCells count="2">
    <mergeCell ref="B5:B8"/>
    <mergeCell ref="B10:B13"/>
  </mergeCells>
  <phoneticPr fontId="2"/>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A4961-B351-48B5-9144-D5AE471F5959}">
  <sheetPr codeName="Sheet11"/>
  <dimension ref="B2:E12"/>
  <sheetViews>
    <sheetView zoomScale="160" zoomScaleNormal="160" workbookViewId="0">
      <selection activeCell="E14" sqref="E14"/>
    </sheetView>
  </sheetViews>
  <sheetFormatPr defaultRowHeight="18"/>
  <cols>
    <col min="1" max="1" width="5.796875" customWidth="1"/>
    <col min="2" max="2" width="12.296875" style="1" customWidth="1"/>
    <col min="3" max="5" width="12.296875" customWidth="1"/>
  </cols>
  <sheetData>
    <row r="2" spans="2:5">
      <c r="B2" s="39" t="s">
        <v>69</v>
      </c>
      <c r="C2" s="39" t="s">
        <v>70</v>
      </c>
      <c r="D2" s="39" t="s">
        <v>71</v>
      </c>
      <c r="E2" s="39" t="s">
        <v>72</v>
      </c>
    </row>
    <row r="3" spans="2:5">
      <c r="B3" s="40" t="s">
        <v>73</v>
      </c>
      <c r="C3" s="41">
        <v>210000</v>
      </c>
      <c r="D3" s="42">
        <v>180000</v>
      </c>
      <c r="E3" s="41">
        <v>165000</v>
      </c>
    </row>
    <row r="4" spans="2:5">
      <c r="B4" s="40" t="s">
        <v>74</v>
      </c>
      <c r="C4" s="41">
        <v>120000</v>
      </c>
      <c r="D4" s="41">
        <v>135000</v>
      </c>
      <c r="E4" s="41">
        <v>140000</v>
      </c>
    </row>
    <row r="5" spans="2:5">
      <c r="B5" s="40" t="s">
        <v>75</v>
      </c>
      <c r="C5" s="41"/>
      <c r="D5" s="41">
        <v>220000</v>
      </c>
      <c r="E5" s="41">
        <v>190000</v>
      </c>
    </row>
    <row r="6" spans="2:5">
      <c r="B6" s="40" t="s">
        <v>82</v>
      </c>
      <c r="C6" s="41">
        <v>100000</v>
      </c>
      <c r="D6" s="41">
        <v>115000</v>
      </c>
      <c r="E6" s="41"/>
    </row>
    <row r="7" spans="2:5">
      <c r="B7" s="40" t="s">
        <v>83</v>
      </c>
      <c r="C7" s="41"/>
      <c r="D7" s="41">
        <v>160000</v>
      </c>
      <c r="E7" s="41">
        <v>150000</v>
      </c>
    </row>
    <row r="8" spans="2:5">
      <c r="B8" s="40" t="s">
        <v>84</v>
      </c>
      <c r="C8" s="41"/>
      <c r="D8" s="41">
        <v>210000</v>
      </c>
      <c r="E8" s="41">
        <v>200000</v>
      </c>
    </row>
    <row r="9" spans="2:5">
      <c r="B9" s="40" t="s">
        <v>85</v>
      </c>
      <c r="C9" s="41">
        <v>125000</v>
      </c>
      <c r="D9" s="41"/>
      <c r="E9" s="41">
        <v>135000</v>
      </c>
    </row>
    <row r="10" spans="2:5">
      <c r="B10" s="40" t="s">
        <v>86</v>
      </c>
      <c r="C10" s="41">
        <v>155000</v>
      </c>
      <c r="D10" s="41">
        <v>170000</v>
      </c>
      <c r="E10" s="41">
        <v>180000</v>
      </c>
    </row>
    <row r="11" spans="2:5">
      <c r="B11" s="40" t="s">
        <v>87</v>
      </c>
      <c r="C11" s="41">
        <v>115000</v>
      </c>
      <c r="D11" s="41">
        <v>130000</v>
      </c>
      <c r="E11" s="41">
        <v>125000</v>
      </c>
    </row>
    <row r="12" spans="2:5">
      <c r="B12" s="40" t="s">
        <v>88</v>
      </c>
      <c r="C12" s="41">
        <v>165000</v>
      </c>
      <c r="D12" s="41"/>
      <c r="E12" s="41"/>
    </row>
  </sheetData>
  <phoneticPr fontId="2"/>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084EF-502F-4518-8FF2-946641DB1788}">
  <sheetPr codeName="Sheet12"/>
  <dimension ref="B2:E12"/>
  <sheetViews>
    <sheetView zoomScale="160" zoomScaleNormal="160" workbookViewId="0">
      <selection activeCell="F14" sqref="F14"/>
    </sheetView>
  </sheetViews>
  <sheetFormatPr defaultRowHeight="18"/>
  <cols>
    <col min="1" max="1" width="5.796875" customWidth="1"/>
    <col min="2" max="2" width="12.296875" style="1" customWidth="1"/>
    <col min="3" max="5" width="12.296875" customWidth="1"/>
  </cols>
  <sheetData>
    <row r="2" spans="2:5">
      <c r="B2" s="39" t="s">
        <v>69</v>
      </c>
      <c r="C2" s="39" t="s">
        <v>70</v>
      </c>
      <c r="D2" s="39" t="s">
        <v>71</v>
      </c>
      <c r="E2" s="39" t="s">
        <v>72</v>
      </c>
    </row>
    <row r="3" spans="2:5">
      <c r="B3" s="40" t="s">
        <v>73</v>
      </c>
      <c r="C3" s="41">
        <v>210000</v>
      </c>
      <c r="D3" s="42">
        <v>180000</v>
      </c>
      <c r="E3" s="41">
        <v>165000</v>
      </c>
    </row>
    <row r="4" spans="2:5">
      <c r="B4" s="40" t="s">
        <v>74</v>
      </c>
      <c r="C4" s="41">
        <v>120000</v>
      </c>
      <c r="D4" s="41">
        <v>135000</v>
      </c>
      <c r="E4" s="41">
        <v>140000</v>
      </c>
    </row>
    <row r="5" spans="2:5">
      <c r="B5" s="40" t="s">
        <v>75</v>
      </c>
      <c r="C5" s="41"/>
      <c r="D5" s="41">
        <v>220000</v>
      </c>
      <c r="E5" s="41">
        <v>190000</v>
      </c>
    </row>
    <row r="6" spans="2:5">
      <c r="B6" s="40" t="s">
        <v>82</v>
      </c>
      <c r="C6" s="41">
        <v>100000</v>
      </c>
      <c r="D6" s="41">
        <v>115000</v>
      </c>
      <c r="E6" s="41"/>
    </row>
    <row r="7" spans="2:5">
      <c r="B7" s="40" t="s">
        <v>83</v>
      </c>
      <c r="C7" s="41"/>
      <c r="D7" s="41">
        <v>160000</v>
      </c>
      <c r="E7" s="41">
        <v>150000</v>
      </c>
    </row>
    <row r="8" spans="2:5">
      <c r="B8" s="40" t="s">
        <v>84</v>
      </c>
      <c r="C8" s="41"/>
      <c r="D8" s="41">
        <v>210000</v>
      </c>
      <c r="E8" s="41">
        <v>200000</v>
      </c>
    </row>
    <row r="9" spans="2:5">
      <c r="B9" s="40" t="s">
        <v>85</v>
      </c>
      <c r="C9" s="41">
        <v>125000</v>
      </c>
      <c r="D9" s="41"/>
      <c r="E9" s="41">
        <v>135000</v>
      </c>
    </row>
    <row r="10" spans="2:5">
      <c r="B10" s="40" t="s">
        <v>86</v>
      </c>
      <c r="C10" s="41">
        <v>155000</v>
      </c>
      <c r="D10" s="41">
        <v>170000</v>
      </c>
      <c r="E10" s="41">
        <v>180000</v>
      </c>
    </row>
    <row r="11" spans="2:5">
      <c r="B11" s="40" t="s">
        <v>87</v>
      </c>
      <c r="C11" s="41">
        <v>115000</v>
      </c>
      <c r="D11" s="41">
        <v>130000</v>
      </c>
      <c r="E11" s="41">
        <v>125000</v>
      </c>
    </row>
    <row r="12" spans="2:5">
      <c r="B12" s="40" t="s">
        <v>88</v>
      </c>
      <c r="C12" s="41">
        <v>165000</v>
      </c>
      <c r="D12" s="41"/>
      <c r="E12" s="41"/>
    </row>
  </sheetData>
  <phoneticPr fontId="2"/>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A5ECC-C111-4731-94E8-9D3DE07CE35A}">
  <sheetPr codeName="Sheet13"/>
  <dimension ref="B2:E12"/>
  <sheetViews>
    <sheetView zoomScale="145" zoomScaleNormal="145" workbookViewId="0">
      <selection activeCell="E8" sqref="E8"/>
    </sheetView>
  </sheetViews>
  <sheetFormatPr defaultRowHeight="21.6" customHeight="1"/>
  <cols>
    <col min="1" max="1" width="5.796875" style="26" customWidth="1"/>
    <col min="2" max="2" width="12.296875" style="37" customWidth="1"/>
    <col min="3" max="5" width="12.296875" style="26" customWidth="1"/>
    <col min="6" max="16384" width="8.796875" style="26"/>
  </cols>
  <sheetData>
    <row r="2" spans="2:5" ht="21.6" customHeight="1">
      <c r="B2" s="39" t="s">
        <v>69</v>
      </c>
      <c r="C2" s="39" t="s">
        <v>70</v>
      </c>
      <c r="D2" s="39" t="s">
        <v>71</v>
      </c>
      <c r="E2" s="39" t="s">
        <v>72</v>
      </c>
    </row>
    <row r="3" spans="2:5" ht="19.2" customHeight="1">
      <c r="B3" s="40" t="s">
        <v>73</v>
      </c>
      <c r="C3" s="43">
        <v>210000</v>
      </c>
      <c r="D3" s="44">
        <v>180000</v>
      </c>
      <c r="E3" s="41">
        <v>165000</v>
      </c>
    </row>
    <row r="4" spans="2:5" ht="19.2" customHeight="1">
      <c r="B4" s="40" t="s">
        <v>74</v>
      </c>
      <c r="C4" s="41">
        <v>120000</v>
      </c>
      <c r="D4" s="41">
        <v>135000</v>
      </c>
      <c r="E4" s="41">
        <v>140000</v>
      </c>
    </row>
    <row r="5" spans="2:5" ht="19.2" customHeight="1">
      <c r="B5" s="40" t="s">
        <v>75</v>
      </c>
      <c r="C5" s="41"/>
      <c r="D5" s="41">
        <v>220000</v>
      </c>
      <c r="E5" s="41">
        <v>190000</v>
      </c>
    </row>
    <row r="6" spans="2:5" ht="19.2" customHeight="1">
      <c r="B6" s="40" t="s">
        <v>82</v>
      </c>
      <c r="C6" s="41">
        <v>100000</v>
      </c>
      <c r="D6" s="41">
        <v>115000</v>
      </c>
      <c r="E6" s="41"/>
    </row>
    <row r="7" spans="2:5" ht="19.2" customHeight="1">
      <c r="B7" s="40" t="s">
        <v>83</v>
      </c>
      <c r="C7" s="41"/>
      <c r="D7" s="41">
        <v>160000</v>
      </c>
      <c r="E7" s="41">
        <v>150000</v>
      </c>
    </row>
    <row r="8" spans="2:5" ht="19.2" customHeight="1">
      <c r="B8" s="40" t="s">
        <v>84</v>
      </c>
      <c r="C8" s="41"/>
      <c r="D8" s="41">
        <v>210000</v>
      </c>
      <c r="E8" s="41">
        <v>200000</v>
      </c>
    </row>
    <row r="9" spans="2:5" ht="19.2" customHeight="1">
      <c r="B9" s="40" t="s">
        <v>85</v>
      </c>
      <c r="C9" s="41">
        <v>125000</v>
      </c>
      <c r="D9" s="41"/>
      <c r="E9" s="41">
        <v>135000</v>
      </c>
    </row>
    <row r="10" spans="2:5" ht="19.2" customHeight="1">
      <c r="B10" s="40" t="s">
        <v>86</v>
      </c>
      <c r="C10" s="41">
        <v>155000</v>
      </c>
      <c r="D10" s="41">
        <v>170000</v>
      </c>
      <c r="E10" s="41">
        <v>180000</v>
      </c>
    </row>
    <row r="11" spans="2:5" ht="19.2" customHeight="1">
      <c r="B11" s="40" t="s">
        <v>87</v>
      </c>
      <c r="C11" s="41">
        <v>115000</v>
      </c>
      <c r="D11" s="41">
        <v>130000</v>
      </c>
      <c r="E11" s="41">
        <v>125000</v>
      </c>
    </row>
    <row r="12" spans="2:5" ht="19.2" customHeight="1">
      <c r="B12" s="40" t="s">
        <v>88</v>
      </c>
      <c r="C12" s="41">
        <v>165000</v>
      </c>
      <c r="D12" s="41"/>
      <c r="E12" s="41"/>
    </row>
  </sheetData>
  <phoneticPr fontId="2"/>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5AF8C-1DD9-4FE0-9F7D-B983CB477171}">
  <sheetPr codeName="Sheet14"/>
  <dimension ref="B2:H12"/>
  <sheetViews>
    <sheetView zoomScale="205" zoomScaleNormal="205" workbookViewId="0">
      <selection activeCell="I5" sqref="I5"/>
    </sheetView>
  </sheetViews>
  <sheetFormatPr defaultRowHeight="16.2" customHeight="1"/>
  <cols>
    <col min="1" max="1" width="4.8984375" style="25" customWidth="1"/>
    <col min="2" max="3" width="8.796875" style="25"/>
    <col min="4" max="4" width="4.59765625" style="25" customWidth="1"/>
    <col min="5" max="6" width="8.796875" style="25"/>
    <col min="7" max="7" width="6.69921875" style="25" customWidth="1"/>
    <col min="8" max="16384" width="8.796875" style="25"/>
  </cols>
  <sheetData>
    <row r="2" spans="2:8" ht="16.2" customHeight="1">
      <c r="B2" s="45" t="s">
        <v>104</v>
      </c>
      <c r="C2" s="45" t="s">
        <v>103</v>
      </c>
      <c r="E2" s="46" t="s">
        <v>95</v>
      </c>
      <c r="F2" s="46" t="s">
        <v>96</v>
      </c>
    </row>
    <row r="3" spans="2:8" ht="20.399999999999999" customHeight="1">
      <c r="B3" s="46"/>
      <c r="C3" s="46"/>
      <c r="E3" s="46" t="s">
        <v>97</v>
      </c>
      <c r="F3" s="46" t="s">
        <v>98</v>
      </c>
    </row>
    <row r="4" spans="2:8" ht="20.399999999999999" customHeight="1">
      <c r="B4" s="46"/>
      <c r="C4" s="46"/>
      <c r="E4" s="46" t="s">
        <v>99</v>
      </c>
      <c r="F4" s="46" t="s">
        <v>100</v>
      </c>
    </row>
    <row r="5" spans="2:8" ht="20.399999999999999" customHeight="1">
      <c r="B5" s="46"/>
      <c r="C5" s="46"/>
      <c r="E5" s="46" t="s">
        <v>101</v>
      </c>
      <c r="F5" s="46" t="s">
        <v>102</v>
      </c>
    </row>
    <row r="6" spans="2:8" ht="20.399999999999999" customHeight="1">
      <c r="B6" s="46"/>
      <c r="C6" s="46"/>
    </row>
    <row r="8" spans="2:8" ht="16.2" customHeight="1">
      <c r="F8" s="25" t="s">
        <v>206</v>
      </c>
      <c r="G8" s="134" t="s">
        <v>207</v>
      </c>
      <c r="H8" s="134"/>
    </row>
    <row r="9" spans="2:8" ht="16.2" customHeight="1">
      <c r="F9" s="25" t="s">
        <v>208</v>
      </c>
      <c r="G9" s="134"/>
      <c r="H9" s="134"/>
    </row>
    <row r="10" spans="2:8" ht="16.2" customHeight="1">
      <c r="B10" s="139" t="s">
        <v>227</v>
      </c>
    </row>
    <row r="11" spans="2:8" ht="16.2" customHeight="1">
      <c r="B11" s="140" t="s">
        <v>228</v>
      </c>
    </row>
    <row r="12" spans="2:8" ht="16.2" customHeight="1">
      <c r="B12" s="140"/>
    </row>
  </sheetData>
  <mergeCells count="1">
    <mergeCell ref="G8:H9"/>
  </mergeCells>
  <phoneticPr fontId="2"/>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DF182-61D3-4CF1-9CF4-71EB668CA313}">
  <dimension ref="A1:C20"/>
  <sheetViews>
    <sheetView showGridLines="0" zoomScale="130" zoomScaleNormal="130" workbookViewId="0">
      <selection activeCell="E24" sqref="E24"/>
    </sheetView>
  </sheetViews>
  <sheetFormatPr defaultRowHeight="18"/>
  <cols>
    <col min="1" max="1" width="15.69921875" customWidth="1"/>
    <col min="2" max="2" width="47.296875" customWidth="1"/>
    <col min="8" max="8" width="2.3984375" customWidth="1"/>
  </cols>
  <sheetData>
    <row r="1" spans="1:3">
      <c r="A1" s="135" t="s">
        <v>224</v>
      </c>
      <c r="B1" s="135"/>
    </row>
    <row r="2" spans="1:3" ht="14.4" customHeight="1">
      <c r="A2" s="112" t="s">
        <v>209</v>
      </c>
      <c r="B2" s="113" t="s">
        <v>210</v>
      </c>
    </row>
    <row r="3" spans="1:3" ht="16.2" customHeight="1">
      <c r="A3" s="114" t="s">
        <v>211</v>
      </c>
      <c r="B3" s="115" t="s">
        <v>212</v>
      </c>
    </row>
    <row r="4" spans="1:3" ht="16.2" customHeight="1">
      <c r="A4" s="116" t="s">
        <v>213</v>
      </c>
      <c r="B4" s="113" t="s">
        <v>214</v>
      </c>
    </row>
    <row r="5" spans="1:3" ht="16.2" customHeight="1">
      <c r="A5" s="115" t="s">
        <v>215</v>
      </c>
      <c r="B5" s="115" t="s">
        <v>216</v>
      </c>
    </row>
    <row r="6" spans="1:3" ht="16.2" customHeight="1">
      <c r="A6" s="113" t="s">
        <v>217</v>
      </c>
      <c r="B6" s="113" t="s">
        <v>218</v>
      </c>
    </row>
    <row r="7" spans="1:3" ht="16.2" customHeight="1">
      <c r="A7" s="115" t="s">
        <v>219</v>
      </c>
      <c r="B7" s="115" t="s">
        <v>220</v>
      </c>
    </row>
    <row r="8" spans="1:3" ht="10.199999999999999" customHeight="1">
      <c r="A8" s="109"/>
    </row>
    <row r="9" spans="1:3" ht="13.8" customHeight="1">
      <c r="A9" s="110"/>
    </row>
    <row r="10" spans="1:3" ht="13.8" customHeight="1">
      <c r="A10" s="109"/>
    </row>
    <row r="11" spans="1:3" ht="13.8" customHeight="1">
      <c r="A11" s="109"/>
    </row>
    <row r="16" spans="1:3" ht="12.6" customHeight="1">
      <c r="C16" s="111" t="s">
        <v>222</v>
      </c>
    </row>
    <row r="17" spans="1:3" ht="12.6" customHeight="1">
      <c r="C17" s="111" t="s">
        <v>223</v>
      </c>
    </row>
    <row r="18" spans="1:3" ht="12.6" customHeight="1">
      <c r="C18" s="111" t="s">
        <v>221</v>
      </c>
    </row>
    <row r="19" spans="1:3">
      <c r="C19" s="111"/>
    </row>
    <row r="20" spans="1:3">
      <c r="A20" s="1" t="s">
        <v>226</v>
      </c>
    </row>
  </sheetData>
  <mergeCells count="1">
    <mergeCell ref="A1:B1"/>
  </mergeCells>
  <phoneticPr fontId="2"/>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543DB-87DD-41F3-8ED6-7F110265B2E1}">
  <sheetPr codeName="Sheet15"/>
  <dimension ref="A1:F79"/>
  <sheetViews>
    <sheetView topLeftCell="A6" workbookViewId="0">
      <selection activeCell="E14" sqref="E14"/>
    </sheetView>
  </sheetViews>
  <sheetFormatPr defaultRowHeight="18"/>
  <cols>
    <col min="1" max="1" width="5" style="68" bestFit="1" customWidth="1"/>
    <col min="2" max="3" width="6.5" style="47" customWidth="1"/>
    <col min="4" max="4" width="10.5" style="47" customWidth="1"/>
    <col min="5" max="5" width="10.3984375" style="47" bestFit="1" customWidth="1"/>
    <col min="6" max="6" width="11.69921875" style="48" bestFit="1" customWidth="1"/>
    <col min="7" max="256" width="8.796875" style="48"/>
    <col min="257" max="257" width="5.8984375" style="48" customWidth="1"/>
    <col min="258" max="260" width="10.5" style="48" customWidth="1"/>
    <col min="261" max="261" width="12.3984375" style="48" customWidth="1"/>
    <col min="262" max="262" width="11.8984375" style="48" customWidth="1"/>
    <col min="263" max="512" width="8.796875" style="48"/>
    <col min="513" max="513" width="5.8984375" style="48" customWidth="1"/>
    <col min="514" max="516" width="10.5" style="48" customWidth="1"/>
    <col min="517" max="517" width="12.3984375" style="48" customWidth="1"/>
    <col min="518" max="518" width="11.8984375" style="48" customWidth="1"/>
    <col min="519" max="768" width="8.796875" style="48"/>
    <col min="769" max="769" width="5.8984375" style="48" customWidth="1"/>
    <col min="770" max="772" width="10.5" style="48" customWidth="1"/>
    <col min="773" max="773" width="12.3984375" style="48" customWidth="1"/>
    <col min="774" max="774" width="11.8984375" style="48" customWidth="1"/>
    <col min="775" max="1024" width="8.796875" style="48"/>
    <col min="1025" max="1025" width="5.8984375" style="48" customWidth="1"/>
    <col min="1026" max="1028" width="10.5" style="48" customWidth="1"/>
    <col min="1029" max="1029" width="12.3984375" style="48" customWidth="1"/>
    <col min="1030" max="1030" width="11.8984375" style="48" customWidth="1"/>
    <col min="1031" max="1280" width="8.796875" style="48"/>
    <col min="1281" max="1281" width="5.8984375" style="48" customWidth="1"/>
    <col min="1282" max="1284" width="10.5" style="48" customWidth="1"/>
    <col min="1285" max="1285" width="12.3984375" style="48" customWidth="1"/>
    <col min="1286" max="1286" width="11.8984375" style="48" customWidth="1"/>
    <col min="1287" max="1536" width="8.796875" style="48"/>
    <col min="1537" max="1537" width="5.8984375" style="48" customWidth="1"/>
    <col min="1538" max="1540" width="10.5" style="48" customWidth="1"/>
    <col min="1541" max="1541" width="12.3984375" style="48" customWidth="1"/>
    <col min="1542" max="1542" width="11.8984375" style="48" customWidth="1"/>
    <col min="1543" max="1792" width="8.796875" style="48"/>
    <col min="1793" max="1793" width="5.8984375" style="48" customWidth="1"/>
    <col min="1794" max="1796" width="10.5" style="48" customWidth="1"/>
    <col min="1797" max="1797" width="12.3984375" style="48" customWidth="1"/>
    <col min="1798" max="1798" width="11.8984375" style="48" customWidth="1"/>
    <col min="1799" max="2048" width="8.796875" style="48"/>
    <col min="2049" max="2049" width="5.8984375" style="48" customWidth="1"/>
    <col min="2050" max="2052" width="10.5" style="48" customWidth="1"/>
    <col min="2053" max="2053" width="12.3984375" style="48" customWidth="1"/>
    <col min="2054" max="2054" width="11.8984375" style="48" customWidth="1"/>
    <col min="2055" max="2304" width="8.796875" style="48"/>
    <col min="2305" max="2305" width="5.8984375" style="48" customWidth="1"/>
    <col min="2306" max="2308" width="10.5" style="48" customWidth="1"/>
    <col min="2309" max="2309" width="12.3984375" style="48" customWidth="1"/>
    <col min="2310" max="2310" width="11.8984375" style="48" customWidth="1"/>
    <col min="2311" max="2560" width="8.796875" style="48"/>
    <col min="2561" max="2561" width="5.8984375" style="48" customWidth="1"/>
    <col min="2562" max="2564" width="10.5" style="48" customWidth="1"/>
    <col min="2565" max="2565" width="12.3984375" style="48" customWidth="1"/>
    <col min="2566" max="2566" width="11.8984375" style="48" customWidth="1"/>
    <col min="2567" max="2816" width="8.796875" style="48"/>
    <col min="2817" max="2817" width="5.8984375" style="48" customWidth="1"/>
    <col min="2818" max="2820" width="10.5" style="48" customWidth="1"/>
    <col min="2821" max="2821" width="12.3984375" style="48" customWidth="1"/>
    <col min="2822" max="2822" width="11.8984375" style="48" customWidth="1"/>
    <col min="2823" max="3072" width="8.796875" style="48"/>
    <col min="3073" max="3073" width="5.8984375" style="48" customWidth="1"/>
    <col min="3074" max="3076" width="10.5" style="48" customWidth="1"/>
    <col min="3077" max="3077" width="12.3984375" style="48" customWidth="1"/>
    <col min="3078" max="3078" width="11.8984375" style="48" customWidth="1"/>
    <col min="3079" max="3328" width="8.796875" style="48"/>
    <col min="3329" max="3329" width="5.8984375" style="48" customWidth="1"/>
    <col min="3330" max="3332" width="10.5" style="48" customWidth="1"/>
    <col min="3333" max="3333" width="12.3984375" style="48" customWidth="1"/>
    <col min="3334" max="3334" width="11.8984375" style="48" customWidth="1"/>
    <col min="3335" max="3584" width="8.796875" style="48"/>
    <col min="3585" max="3585" width="5.8984375" style="48" customWidth="1"/>
    <col min="3586" max="3588" width="10.5" style="48" customWidth="1"/>
    <col min="3589" max="3589" width="12.3984375" style="48" customWidth="1"/>
    <col min="3590" max="3590" width="11.8984375" style="48" customWidth="1"/>
    <col min="3591" max="3840" width="8.796875" style="48"/>
    <col min="3841" max="3841" width="5.8984375" style="48" customWidth="1"/>
    <col min="3842" max="3844" width="10.5" style="48" customWidth="1"/>
    <col min="3845" max="3845" width="12.3984375" style="48" customWidth="1"/>
    <col min="3846" max="3846" width="11.8984375" style="48" customWidth="1"/>
    <col min="3847" max="4096" width="8.796875" style="48"/>
    <col min="4097" max="4097" width="5.8984375" style="48" customWidth="1"/>
    <col min="4098" max="4100" width="10.5" style="48" customWidth="1"/>
    <col min="4101" max="4101" width="12.3984375" style="48" customWidth="1"/>
    <col min="4102" max="4102" width="11.8984375" style="48" customWidth="1"/>
    <col min="4103" max="4352" width="8.796875" style="48"/>
    <col min="4353" max="4353" width="5.8984375" style="48" customWidth="1"/>
    <col min="4354" max="4356" width="10.5" style="48" customWidth="1"/>
    <col min="4357" max="4357" width="12.3984375" style="48" customWidth="1"/>
    <col min="4358" max="4358" width="11.8984375" style="48" customWidth="1"/>
    <col min="4359" max="4608" width="8.796875" style="48"/>
    <col min="4609" max="4609" width="5.8984375" style="48" customWidth="1"/>
    <col min="4610" max="4612" width="10.5" style="48" customWidth="1"/>
    <col min="4613" max="4613" width="12.3984375" style="48" customWidth="1"/>
    <col min="4614" max="4614" width="11.8984375" style="48" customWidth="1"/>
    <col min="4615" max="4864" width="8.796875" style="48"/>
    <col min="4865" max="4865" width="5.8984375" style="48" customWidth="1"/>
    <col min="4866" max="4868" width="10.5" style="48" customWidth="1"/>
    <col min="4869" max="4869" width="12.3984375" style="48" customWidth="1"/>
    <col min="4870" max="4870" width="11.8984375" style="48" customWidth="1"/>
    <col min="4871" max="5120" width="8.796875" style="48"/>
    <col min="5121" max="5121" width="5.8984375" style="48" customWidth="1"/>
    <col min="5122" max="5124" width="10.5" style="48" customWidth="1"/>
    <col min="5125" max="5125" width="12.3984375" style="48" customWidth="1"/>
    <col min="5126" max="5126" width="11.8984375" style="48" customWidth="1"/>
    <col min="5127" max="5376" width="8.796875" style="48"/>
    <col min="5377" max="5377" width="5.8984375" style="48" customWidth="1"/>
    <col min="5378" max="5380" width="10.5" style="48" customWidth="1"/>
    <col min="5381" max="5381" width="12.3984375" style="48" customWidth="1"/>
    <col min="5382" max="5382" width="11.8984375" style="48" customWidth="1"/>
    <col min="5383" max="5632" width="8.796875" style="48"/>
    <col min="5633" max="5633" width="5.8984375" style="48" customWidth="1"/>
    <col min="5634" max="5636" width="10.5" style="48" customWidth="1"/>
    <col min="5637" max="5637" width="12.3984375" style="48" customWidth="1"/>
    <col min="5638" max="5638" width="11.8984375" style="48" customWidth="1"/>
    <col min="5639" max="5888" width="8.796875" style="48"/>
    <col min="5889" max="5889" width="5.8984375" style="48" customWidth="1"/>
    <col min="5890" max="5892" width="10.5" style="48" customWidth="1"/>
    <col min="5893" max="5893" width="12.3984375" style="48" customWidth="1"/>
    <col min="5894" max="5894" width="11.8984375" style="48" customWidth="1"/>
    <col min="5895" max="6144" width="8.796875" style="48"/>
    <col min="6145" max="6145" width="5.8984375" style="48" customWidth="1"/>
    <col min="6146" max="6148" width="10.5" style="48" customWidth="1"/>
    <col min="6149" max="6149" width="12.3984375" style="48" customWidth="1"/>
    <col min="6150" max="6150" width="11.8984375" style="48" customWidth="1"/>
    <col min="6151" max="6400" width="8.796875" style="48"/>
    <col min="6401" max="6401" width="5.8984375" style="48" customWidth="1"/>
    <col min="6402" max="6404" width="10.5" style="48" customWidth="1"/>
    <col min="6405" max="6405" width="12.3984375" style="48" customWidth="1"/>
    <col min="6406" max="6406" width="11.8984375" style="48" customWidth="1"/>
    <col min="6407" max="6656" width="8.796875" style="48"/>
    <col min="6657" max="6657" width="5.8984375" style="48" customWidth="1"/>
    <col min="6658" max="6660" width="10.5" style="48" customWidth="1"/>
    <col min="6661" max="6661" width="12.3984375" style="48" customWidth="1"/>
    <col min="6662" max="6662" width="11.8984375" style="48" customWidth="1"/>
    <col min="6663" max="6912" width="8.796875" style="48"/>
    <col min="6913" max="6913" width="5.8984375" style="48" customWidth="1"/>
    <col min="6914" max="6916" width="10.5" style="48" customWidth="1"/>
    <col min="6917" max="6917" width="12.3984375" style="48" customWidth="1"/>
    <col min="6918" max="6918" width="11.8984375" style="48" customWidth="1"/>
    <col min="6919" max="7168" width="8.796875" style="48"/>
    <col min="7169" max="7169" width="5.8984375" style="48" customWidth="1"/>
    <col min="7170" max="7172" width="10.5" style="48" customWidth="1"/>
    <col min="7173" max="7173" width="12.3984375" style="48" customWidth="1"/>
    <col min="7174" max="7174" width="11.8984375" style="48" customWidth="1"/>
    <col min="7175" max="7424" width="8.796875" style="48"/>
    <col min="7425" max="7425" width="5.8984375" style="48" customWidth="1"/>
    <col min="7426" max="7428" width="10.5" style="48" customWidth="1"/>
    <col min="7429" max="7429" width="12.3984375" style="48" customWidth="1"/>
    <col min="7430" max="7430" width="11.8984375" style="48" customWidth="1"/>
    <col min="7431" max="7680" width="8.796875" style="48"/>
    <col min="7681" max="7681" width="5.8984375" style="48" customWidth="1"/>
    <col min="7682" max="7684" width="10.5" style="48" customWidth="1"/>
    <col min="7685" max="7685" width="12.3984375" style="48" customWidth="1"/>
    <col min="7686" max="7686" width="11.8984375" style="48" customWidth="1"/>
    <col min="7687" max="7936" width="8.796875" style="48"/>
    <col min="7937" max="7937" width="5.8984375" style="48" customWidth="1"/>
    <col min="7938" max="7940" width="10.5" style="48" customWidth="1"/>
    <col min="7941" max="7941" width="12.3984375" style="48" customWidth="1"/>
    <col min="7942" max="7942" width="11.8984375" style="48" customWidth="1"/>
    <col min="7943" max="8192" width="8.796875" style="48"/>
    <col min="8193" max="8193" width="5.8984375" style="48" customWidth="1"/>
    <col min="8194" max="8196" width="10.5" style="48" customWidth="1"/>
    <col min="8197" max="8197" width="12.3984375" style="48" customWidth="1"/>
    <col min="8198" max="8198" width="11.8984375" style="48" customWidth="1"/>
    <col min="8199" max="8448" width="8.796875" style="48"/>
    <col min="8449" max="8449" width="5.8984375" style="48" customWidth="1"/>
    <col min="8450" max="8452" width="10.5" style="48" customWidth="1"/>
    <col min="8453" max="8453" width="12.3984375" style="48" customWidth="1"/>
    <col min="8454" max="8454" width="11.8984375" style="48" customWidth="1"/>
    <col min="8455" max="8704" width="8.796875" style="48"/>
    <col min="8705" max="8705" width="5.8984375" style="48" customWidth="1"/>
    <col min="8706" max="8708" width="10.5" style="48" customWidth="1"/>
    <col min="8709" max="8709" width="12.3984375" style="48" customWidth="1"/>
    <col min="8710" max="8710" width="11.8984375" style="48" customWidth="1"/>
    <col min="8711" max="8960" width="8.796875" style="48"/>
    <col min="8961" max="8961" width="5.8984375" style="48" customWidth="1"/>
    <col min="8962" max="8964" width="10.5" style="48" customWidth="1"/>
    <col min="8965" max="8965" width="12.3984375" style="48" customWidth="1"/>
    <col min="8966" max="8966" width="11.8984375" style="48" customWidth="1"/>
    <col min="8967" max="9216" width="8.796875" style="48"/>
    <col min="9217" max="9217" width="5.8984375" style="48" customWidth="1"/>
    <col min="9218" max="9220" width="10.5" style="48" customWidth="1"/>
    <col min="9221" max="9221" width="12.3984375" style="48" customWidth="1"/>
    <col min="9222" max="9222" width="11.8984375" style="48" customWidth="1"/>
    <col min="9223" max="9472" width="8.796875" style="48"/>
    <col min="9473" max="9473" width="5.8984375" style="48" customWidth="1"/>
    <col min="9474" max="9476" width="10.5" style="48" customWidth="1"/>
    <col min="9477" max="9477" width="12.3984375" style="48" customWidth="1"/>
    <col min="9478" max="9478" width="11.8984375" style="48" customWidth="1"/>
    <col min="9479" max="9728" width="8.796875" style="48"/>
    <col min="9729" max="9729" width="5.8984375" style="48" customWidth="1"/>
    <col min="9730" max="9732" width="10.5" style="48" customWidth="1"/>
    <col min="9733" max="9733" width="12.3984375" style="48" customWidth="1"/>
    <col min="9734" max="9734" width="11.8984375" style="48" customWidth="1"/>
    <col min="9735" max="9984" width="8.796875" style="48"/>
    <col min="9985" max="9985" width="5.8984375" style="48" customWidth="1"/>
    <col min="9986" max="9988" width="10.5" style="48" customWidth="1"/>
    <col min="9989" max="9989" width="12.3984375" style="48" customWidth="1"/>
    <col min="9990" max="9990" width="11.8984375" style="48" customWidth="1"/>
    <col min="9991" max="10240" width="8.796875" style="48"/>
    <col min="10241" max="10241" width="5.8984375" style="48" customWidth="1"/>
    <col min="10242" max="10244" width="10.5" style="48" customWidth="1"/>
    <col min="10245" max="10245" width="12.3984375" style="48" customWidth="1"/>
    <col min="10246" max="10246" width="11.8984375" style="48" customWidth="1"/>
    <col min="10247" max="10496" width="8.796875" style="48"/>
    <col min="10497" max="10497" width="5.8984375" style="48" customWidth="1"/>
    <col min="10498" max="10500" width="10.5" style="48" customWidth="1"/>
    <col min="10501" max="10501" width="12.3984375" style="48" customWidth="1"/>
    <col min="10502" max="10502" width="11.8984375" style="48" customWidth="1"/>
    <col min="10503" max="10752" width="8.796875" style="48"/>
    <col min="10753" max="10753" width="5.8984375" style="48" customWidth="1"/>
    <col min="10754" max="10756" width="10.5" style="48" customWidth="1"/>
    <col min="10757" max="10757" width="12.3984375" style="48" customWidth="1"/>
    <col min="10758" max="10758" width="11.8984375" style="48" customWidth="1"/>
    <col min="10759" max="11008" width="8.796875" style="48"/>
    <col min="11009" max="11009" width="5.8984375" style="48" customWidth="1"/>
    <col min="11010" max="11012" width="10.5" style="48" customWidth="1"/>
    <col min="11013" max="11013" width="12.3984375" style="48" customWidth="1"/>
    <col min="11014" max="11014" width="11.8984375" style="48" customWidth="1"/>
    <col min="11015" max="11264" width="8.796875" style="48"/>
    <col min="11265" max="11265" width="5.8984375" style="48" customWidth="1"/>
    <col min="11266" max="11268" width="10.5" style="48" customWidth="1"/>
    <col min="11269" max="11269" width="12.3984375" style="48" customWidth="1"/>
    <col min="11270" max="11270" width="11.8984375" style="48" customWidth="1"/>
    <col min="11271" max="11520" width="8.796875" style="48"/>
    <col min="11521" max="11521" width="5.8984375" style="48" customWidth="1"/>
    <col min="11522" max="11524" width="10.5" style="48" customWidth="1"/>
    <col min="11525" max="11525" width="12.3984375" style="48" customWidth="1"/>
    <col min="11526" max="11526" width="11.8984375" style="48" customWidth="1"/>
    <col min="11527" max="11776" width="8.796875" style="48"/>
    <col min="11777" max="11777" width="5.8984375" style="48" customWidth="1"/>
    <col min="11778" max="11780" width="10.5" style="48" customWidth="1"/>
    <col min="11781" max="11781" width="12.3984375" style="48" customWidth="1"/>
    <col min="11782" max="11782" width="11.8984375" style="48" customWidth="1"/>
    <col min="11783" max="12032" width="8.796875" style="48"/>
    <col min="12033" max="12033" width="5.8984375" style="48" customWidth="1"/>
    <col min="12034" max="12036" width="10.5" style="48" customWidth="1"/>
    <col min="12037" max="12037" width="12.3984375" style="48" customWidth="1"/>
    <col min="12038" max="12038" width="11.8984375" style="48" customWidth="1"/>
    <col min="12039" max="12288" width="8.796875" style="48"/>
    <col min="12289" max="12289" width="5.8984375" style="48" customWidth="1"/>
    <col min="12290" max="12292" width="10.5" style="48" customWidth="1"/>
    <col min="12293" max="12293" width="12.3984375" style="48" customWidth="1"/>
    <col min="12294" max="12294" width="11.8984375" style="48" customWidth="1"/>
    <col min="12295" max="12544" width="8.796875" style="48"/>
    <col min="12545" max="12545" width="5.8984375" style="48" customWidth="1"/>
    <col min="12546" max="12548" width="10.5" style="48" customWidth="1"/>
    <col min="12549" max="12549" width="12.3984375" style="48" customWidth="1"/>
    <col min="12550" max="12550" width="11.8984375" style="48" customWidth="1"/>
    <col min="12551" max="12800" width="8.796875" style="48"/>
    <col min="12801" max="12801" width="5.8984375" style="48" customWidth="1"/>
    <col min="12802" max="12804" width="10.5" style="48" customWidth="1"/>
    <col min="12805" max="12805" width="12.3984375" style="48" customWidth="1"/>
    <col min="12806" max="12806" width="11.8984375" style="48" customWidth="1"/>
    <col min="12807" max="13056" width="8.796875" style="48"/>
    <col min="13057" max="13057" width="5.8984375" style="48" customWidth="1"/>
    <col min="13058" max="13060" width="10.5" style="48" customWidth="1"/>
    <col min="13061" max="13061" width="12.3984375" style="48" customWidth="1"/>
    <col min="13062" max="13062" width="11.8984375" style="48" customWidth="1"/>
    <col min="13063" max="13312" width="8.796875" style="48"/>
    <col min="13313" max="13313" width="5.8984375" style="48" customWidth="1"/>
    <col min="13314" max="13316" width="10.5" style="48" customWidth="1"/>
    <col min="13317" max="13317" width="12.3984375" style="48" customWidth="1"/>
    <col min="13318" max="13318" width="11.8984375" style="48" customWidth="1"/>
    <col min="13319" max="13568" width="8.796875" style="48"/>
    <col min="13569" max="13569" width="5.8984375" style="48" customWidth="1"/>
    <col min="13570" max="13572" width="10.5" style="48" customWidth="1"/>
    <col min="13573" max="13573" width="12.3984375" style="48" customWidth="1"/>
    <col min="13574" max="13574" width="11.8984375" style="48" customWidth="1"/>
    <col min="13575" max="13824" width="8.796875" style="48"/>
    <col min="13825" max="13825" width="5.8984375" style="48" customWidth="1"/>
    <col min="13826" max="13828" width="10.5" style="48" customWidth="1"/>
    <col min="13829" max="13829" width="12.3984375" style="48" customWidth="1"/>
    <col min="13830" max="13830" width="11.8984375" style="48" customWidth="1"/>
    <col min="13831" max="14080" width="8.796875" style="48"/>
    <col min="14081" max="14081" width="5.8984375" style="48" customWidth="1"/>
    <col min="14082" max="14084" width="10.5" style="48" customWidth="1"/>
    <col min="14085" max="14085" width="12.3984375" style="48" customWidth="1"/>
    <col min="14086" max="14086" width="11.8984375" style="48" customWidth="1"/>
    <col min="14087" max="14336" width="8.796875" style="48"/>
    <col min="14337" max="14337" width="5.8984375" style="48" customWidth="1"/>
    <col min="14338" max="14340" width="10.5" style="48" customWidth="1"/>
    <col min="14341" max="14341" width="12.3984375" style="48" customWidth="1"/>
    <col min="14342" max="14342" width="11.8984375" style="48" customWidth="1"/>
    <col min="14343" max="14592" width="8.796875" style="48"/>
    <col min="14593" max="14593" width="5.8984375" style="48" customWidth="1"/>
    <col min="14594" max="14596" width="10.5" style="48" customWidth="1"/>
    <col min="14597" max="14597" width="12.3984375" style="48" customWidth="1"/>
    <col min="14598" max="14598" width="11.8984375" style="48" customWidth="1"/>
    <col min="14599" max="14848" width="8.796875" style="48"/>
    <col min="14849" max="14849" width="5.8984375" style="48" customWidth="1"/>
    <col min="14850" max="14852" width="10.5" style="48" customWidth="1"/>
    <col min="14853" max="14853" width="12.3984375" style="48" customWidth="1"/>
    <col min="14854" max="14854" width="11.8984375" style="48" customWidth="1"/>
    <col min="14855" max="15104" width="8.796875" style="48"/>
    <col min="15105" max="15105" width="5.8984375" style="48" customWidth="1"/>
    <col min="15106" max="15108" width="10.5" style="48" customWidth="1"/>
    <col min="15109" max="15109" width="12.3984375" style="48" customWidth="1"/>
    <col min="15110" max="15110" width="11.8984375" style="48" customWidth="1"/>
    <col min="15111" max="15360" width="8.796875" style="48"/>
    <col min="15361" max="15361" width="5.8984375" style="48" customWidth="1"/>
    <col min="15362" max="15364" width="10.5" style="48" customWidth="1"/>
    <col min="15365" max="15365" width="12.3984375" style="48" customWidth="1"/>
    <col min="15366" max="15366" width="11.8984375" style="48" customWidth="1"/>
    <col min="15367" max="15616" width="8.796875" style="48"/>
    <col min="15617" max="15617" width="5.8984375" style="48" customWidth="1"/>
    <col min="15618" max="15620" width="10.5" style="48" customWidth="1"/>
    <col min="15621" max="15621" width="12.3984375" style="48" customWidth="1"/>
    <col min="15622" max="15622" width="11.8984375" style="48" customWidth="1"/>
    <col min="15623" max="15872" width="8.796875" style="48"/>
    <col min="15873" max="15873" width="5.8984375" style="48" customWidth="1"/>
    <col min="15874" max="15876" width="10.5" style="48" customWidth="1"/>
    <col min="15877" max="15877" width="12.3984375" style="48" customWidth="1"/>
    <col min="15878" max="15878" width="11.8984375" style="48" customWidth="1"/>
    <col min="15879" max="16128" width="8.796875" style="48"/>
    <col min="16129" max="16129" width="5.8984375" style="48" customWidth="1"/>
    <col min="16130" max="16132" width="10.5" style="48" customWidth="1"/>
    <col min="16133" max="16133" width="12.3984375" style="48" customWidth="1"/>
    <col min="16134" max="16134" width="11.8984375" style="48" customWidth="1"/>
    <col min="16135" max="16384" width="8.796875" style="48"/>
  </cols>
  <sheetData>
    <row r="1" spans="1:6">
      <c r="A1" s="108" t="s">
        <v>105</v>
      </c>
      <c r="B1" s="108"/>
      <c r="C1" s="108"/>
      <c r="D1" s="108"/>
    </row>
    <row r="2" spans="1:6" ht="24.6" customHeight="1">
      <c r="A2" s="137" t="s">
        <v>106</v>
      </c>
      <c r="B2" s="137"/>
      <c r="C2" s="137"/>
      <c r="D2" s="49">
        <v>20000000</v>
      </c>
    </row>
    <row r="3" spans="1:6">
      <c r="A3" s="136" t="s">
        <v>107</v>
      </c>
      <c r="B3" s="136"/>
      <c r="C3" s="136"/>
      <c r="D3" s="50">
        <v>0.01</v>
      </c>
    </row>
    <row r="4" spans="1:6">
      <c r="A4" s="136" t="s">
        <v>108</v>
      </c>
      <c r="B4" s="136"/>
      <c r="C4" s="136"/>
      <c r="D4" s="51">
        <v>10</v>
      </c>
    </row>
    <row r="5" spans="1:6">
      <c r="A5" s="136" t="s">
        <v>109</v>
      </c>
      <c r="B5" s="136"/>
      <c r="C5" s="136"/>
      <c r="D5" s="50">
        <v>1.4999999999999999E-2</v>
      </c>
    </row>
    <row r="6" spans="1:6">
      <c r="A6" s="138" t="s">
        <v>110</v>
      </c>
      <c r="B6" s="138"/>
      <c r="C6" s="138"/>
      <c r="D6" s="51">
        <v>30</v>
      </c>
    </row>
    <row r="7" spans="1:6">
      <c r="A7" s="136" t="s">
        <v>111</v>
      </c>
      <c r="B7" s="136"/>
      <c r="C7" s="136"/>
      <c r="D7" s="52">
        <f>'[1]1'!D12</f>
        <v>47661</v>
      </c>
    </row>
    <row r="8" spans="1:6">
      <c r="A8" s="136" t="s">
        <v>112</v>
      </c>
      <c r="B8" s="136"/>
      <c r="C8" s="136"/>
      <c r="D8" s="53">
        <f>VLOOKUP(B4*12+1,'[1]1'!A12:C21,2,1)</f>
        <v>64327</v>
      </c>
    </row>
    <row r="10" spans="1:6">
      <c r="A10" s="54" t="s">
        <v>113</v>
      </c>
      <c r="B10" s="55" t="s">
        <v>114</v>
      </c>
      <c r="C10" s="55" t="s">
        <v>115</v>
      </c>
      <c r="D10" s="55" t="s">
        <v>116</v>
      </c>
      <c r="E10" s="55" t="s">
        <v>117</v>
      </c>
      <c r="F10" s="54" t="s">
        <v>118</v>
      </c>
    </row>
    <row r="11" spans="1:6">
      <c r="A11" s="56"/>
      <c r="B11" s="57"/>
      <c r="C11" s="58"/>
      <c r="D11" s="57"/>
      <c r="E11" s="59">
        <v>20000000</v>
      </c>
      <c r="F11" s="60">
        <v>0.01</v>
      </c>
    </row>
    <row r="12" spans="1:6">
      <c r="A12" s="61">
        <v>1</v>
      </c>
      <c r="B12" s="62">
        <f t="shared" ref="B12:B21" ca="1" si="0">IF(A12&gt;$F$15,0,ABS(TRUNC(PMT(IF(A12&gt;=F$12,F$13/12,F$11/12),IF(A12&gt;=F$12,F$15-F$12+1,F$15),IF(A12&gt;=F$12, OFFSET(E$10,F$12,0),E$11),0,0))))</f>
        <v>64327</v>
      </c>
      <c r="C12" s="62">
        <f t="shared" ref="C12:C21" si="1">TRUNC(E11*IF(A12&gt;=F$12,F$13,F$11)/12)</f>
        <v>16666</v>
      </c>
      <c r="D12" s="62">
        <f t="shared" ref="D12:D21" ca="1" si="2">IF(A12&gt;=$F$15,E11,B12-C12)</f>
        <v>47661</v>
      </c>
      <c r="E12" s="59">
        <f t="shared" ref="E12:E21" ca="1" si="3">E11-D12</f>
        <v>19952339</v>
      </c>
      <c r="F12" s="63">
        <v>121</v>
      </c>
    </row>
    <row r="13" spans="1:6">
      <c r="A13" s="61">
        <v>2</v>
      </c>
      <c r="B13" s="62">
        <f t="shared" ca="1" si="0"/>
        <v>64327</v>
      </c>
      <c r="C13" s="62">
        <f t="shared" ca="1" si="1"/>
        <v>16626</v>
      </c>
      <c r="D13" s="62">
        <f t="shared" ca="1" si="2"/>
        <v>47701</v>
      </c>
      <c r="E13" s="59">
        <f t="shared" ca="1" si="3"/>
        <v>19904638</v>
      </c>
      <c r="F13" s="60">
        <v>1.4999999999999999E-2</v>
      </c>
    </row>
    <row r="14" spans="1:6">
      <c r="A14" s="61">
        <v>3</v>
      </c>
      <c r="B14" s="62">
        <f t="shared" ca="1" si="0"/>
        <v>64327</v>
      </c>
      <c r="C14" s="62">
        <f t="shared" ca="1" si="1"/>
        <v>16587</v>
      </c>
      <c r="D14" s="62">
        <f t="shared" ca="1" si="2"/>
        <v>47740</v>
      </c>
      <c r="E14" s="59">
        <f t="shared" ca="1" si="3"/>
        <v>19856898</v>
      </c>
      <c r="F14" s="64" t="s">
        <v>119</v>
      </c>
    </row>
    <row r="15" spans="1:6">
      <c r="A15" s="61">
        <v>4</v>
      </c>
      <c r="B15" s="62">
        <f t="shared" ca="1" si="0"/>
        <v>64327</v>
      </c>
      <c r="C15" s="62">
        <f t="shared" ca="1" si="1"/>
        <v>16547</v>
      </c>
      <c r="D15" s="62">
        <f t="shared" ca="1" si="2"/>
        <v>47780</v>
      </c>
      <c r="E15" s="59">
        <f t="shared" ca="1" si="3"/>
        <v>19809118</v>
      </c>
      <c r="F15" s="65">
        <v>360</v>
      </c>
    </row>
    <row r="16" spans="1:6">
      <c r="A16" s="61">
        <v>5</v>
      </c>
      <c r="B16" s="62">
        <f t="shared" ca="1" si="0"/>
        <v>64327</v>
      </c>
      <c r="C16" s="62">
        <f t="shared" ca="1" si="1"/>
        <v>16507</v>
      </c>
      <c r="D16" s="62">
        <f t="shared" ca="1" si="2"/>
        <v>47820</v>
      </c>
      <c r="E16" s="62">
        <f t="shared" ca="1" si="3"/>
        <v>19761298</v>
      </c>
      <c r="F16" s="66"/>
    </row>
    <row r="17" spans="1:6">
      <c r="A17" s="61">
        <v>6</v>
      </c>
      <c r="B17" s="62">
        <f t="shared" ca="1" si="0"/>
        <v>64327</v>
      </c>
      <c r="C17" s="62">
        <f t="shared" ca="1" si="1"/>
        <v>16467</v>
      </c>
      <c r="D17" s="62">
        <f t="shared" ca="1" si="2"/>
        <v>47860</v>
      </c>
      <c r="E17" s="62">
        <f t="shared" ca="1" si="3"/>
        <v>19713438</v>
      </c>
      <c r="F17" s="66"/>
    </row>
    <row r="18" spans="1:6">
      <c r="A18" s="61">
        <v>7</v>
      </c>
      <c r="B18" s="62">
        <f t="shared" ca="1" si="0"/>
        <v>64327</v>
      </c>
      <c r="C18" s="62">
        <f t="shared" ca="1" si="1"/>
        <v>16427</v>
      </c>
      <c r="D18" s="62">
        <f t="shared" ca="1" si="2"/>
        <v>47900</v>
      </c>
      <c r="E18" s="62">
        <f t="shared" ca="1" si="3"/>
        <v>19665538</v>
      </c>
      <c r="F18" s="67"/>
    </row>
    <row r="19" spans="1:6">
      <c r="A19" s="61">
        <v>8</v>
      </c>
      <c r="B19" s="62">
        <f t="shared" ca="1" si="0"/>
        <v>64327</v>
      </c>
      <c r="C19" s="62">
        <f t="shared" ca="1" si="1"/>
        <v>16387</v>
      </c>
      <c r="D19" s="62">
        <f t="shared" ca="1" si="2"/>
        <v>47940</v>
      </c>
      <c r="E19" s="62">
        <f t="shared" ca="1" si="3"/>
        <v>19617598</v>
      </c>
      <c r="F19" s="67"/>
    </row>
    <row r="20" spans="1:6">
      <c r="A20" s="61">
        <v>9</v>
      </c>
      <c r="B20" s="62">
        <f t="shared" ca="1" si="0"/>
        <v>64327</v>
      </c>
      <c r="C20" s="62">
        <f t="shared" ca="1" si="1"/>
        <v>16347</v>
      </c>
      <c r="D20" s="62">
        <f t="shared" ca="1" si="2"/>
        <v>47980</v>
      </c>
      <c r="E20" s="62">
        <f t="shared" ca="1" si="3"/>
        <v>19569618</v>
      </c>
      <c r="F20" s="67"/>
    </row>
    <row r="21" spans="1:6">
      <c r="A21" s="61">
        <v>10</v>
      </c>
      <c r="B21" s="62">
        <f t="shared" ca="1" si="0"/>
        <v>64327</v>
      </c>
      <c r="C21" s="62">
        <f t="shared" ca="1" si="1"/>
        <v>16308</v>
      </c>
      <c r="D21" s="62">
        <f t="shared" ca="1" si="2"/>
        <v>48019</v>
      </c>
      <c r="E21" s="62">
        <f t="shared" ca="1" si="3"/>
        <v>19521599</v>
      </c>
      <c r="F21" s="66"/>
    </row>
    <row r="22" spans="1:6">
      <c r="A22" s="61">
        <v>11</v>
      </c>
      <c r="B22" s="62">
        <f t="shared" ref="B22:B61" ca="1" si="4">IF(A22&gt;$F$15,0,ABS(TRUNC(PMT(IF(A22&gt;=F$12,F$13/12,F$11/12),IF(A22&gt;=F$12,F$15-F$12+1,F$15),IF(A22&gt;=F$12, OFFSET(E$10,F$12,0),E$11),0,0))))</f>
        <v>64327</v>
      </c>
      <c r="C22" s="62">
        <f t="shared" ref="C22:C61" ca="1" si="5">TRUNC(E21*IF(A22&gt;=F$12,F$13,F$11)/12)</f>
        <v>16267</v>
      </c>
      <c r="D22" s="62">
        <f t="shared" ref="D22:D61" ca="1" si="6">IF(A22&gt;=$F$15,E21,B22-C22)</f>
        <v>48060</v>
      </c>
      <c r="E22" s="62">
        <f t="shared" ref="E22:E61" ca="1" si="7">E21-D22</f>
        <v>19473539</v>
      </c>
      <c r="F22" s="67"/>
    </row>
    <row r="23" spans="1:6">
      <c r="A23" s="61">
        <v>12</v>
      </c>
      <c r="B23" s="62">
        <f t="shared" ca="1" si="4"/>
        <v>64327</v>
      </c>
      <c r="C23" s="62">
        <f t="shared" ca="1" si="5"/>
        <v>16227</v>
      </c>
      <c r="D23" s="62">
        <f t="shared" ca="1" si="6"/>
        <v>48100</v>
      </c>
      <c r="E23" s="62">
        <f t="shared" ca="1" si="7"/>
        <v>19425439</v>
      </c>
      <c r="F23" s="67"/>
    </row>
    <row r="24" spans="1:6">
      <c r="A24" s="61">
        <v>13</v>
      </c>
      <c r="B24" s="62">
        <f t="shared" ca="1" si="4"/>
        <v>64327</v>
      </c>
      <c r="C24" s="62">
        <f t="shared" ca="1" si="5"/>
        <v>16187</v>
      </c>
      <c r="D24" s="62">
        <f t="shared" ca="1" si="6"/>
        <v>48140</v>
      </c>
      <c r="E24" s="62">
        <f t="shared" ca="1" si="7"/>
        <v>19377299</v>
      </c>
      <c r="F24" s="66"/>
    </row>
    <row r="25" spans="1:6">
      <c r="A25" s="61">
        <v>14</v>
      </c>
      <c r="B25" s="62">
        <f t="shared" ca="1" si="4"/>
        <v>64327</v>
      </c>
      <c r="C25" s="62">
        <f t="shared" ca="1" si="5"/>
        <v>16147</v>
      </c>
      <c r="D25" s="62">
        <f t="shared" ca="1" si="6"/>
        <v>48180</v>
      </c>
      <c r="E25" s="62">
        <f t="shared" ca="1" si="7"/>
        <v>19329119</v>
      </c>
      <c r="F25" s="67"/>
    </row>
    <row r="26" spans="1:6">
      <c r="A26" s="61">
        <v>15</v>
      </c>
      <c r="B26" s="62">
        <f t="shared" ca="1" si="4"/>
        <v>64327</v>
      </c>
      <c r="C26" s="62">
        <f t="shared" ca="1" si="5"/>
        <v>16107</v>
      </c>
      <c r="D26" s="62">
        <f t="shared" ca="1" si="6"/>
        <v>48220</v>
      </c>
      <c r="E26" s="62">
        <f t="shared" ca="1" si="7"/>
        <v>19280899</v>
      </c>
      <c r="F26" s="67"/>
    </row>
    <row r="27" spans="1:6">
      <c r="A27" s="61">
        <v>16</v>
      </c>
      <c r="B27" s="62">
        <f t="shared" ca="1" si="4"/>
        <v>64327</v>
      </c>
      <c r="C27" s="62">
        <f t="shared" ca="1" si="5"/>
        <v>16067</v>
      </c>
      <c r="D27" s="62">
        <f t="shared" ca="1" si="6"/>
        <v>48260</v>
      </c>
      <c r="E27" s="62">
        <f t="shared" ca="1" si="7"/>
        <v>19232639</v>
      </c>
      <c r="F27" s="66"/>
    </row>
    <row r="28" spans="1:6">
      <c r="A28" s="61">
        <v>17</v>
      </c>
      <c r="B28" s="62">
        <f t="shared" ca="1" si="4"/>
        <v>64327</v>
      </c>
      <c r="C28" s="62">
        <f t="shared" ca="1" si="5"/>
        <v>16027</v>
      </c>
      <c r="D28" s="62">
        <f t="shared" ca="1" si="6"/>
        <v>48300</v>
      </c>
      <c r="E28" s="62">
        <f t="shared" ca="1" si="7"/>
        <v>19184339</v>
      </c>
      <c r="F28" s="67"/>
    </row>
    <row r="29" spans="1:6">
      <c r="A29" s="61">
        <v>18</v>
      </c>
      <c r="B29" s="62">
        <f t="shared" ca="1" si="4"/>
        <v>64327</v>
      </c>
      <c r="C29" s="62">
        <f t="shared" ca="1" si="5"/>
        <v>15986</v>
      </c>
      <c r="D29" s="62">
        <f t="shared" ca="1" si="6"/>
        <v>48341</v>
      </c>
      <c r="E29" s="62">
        <f t="shared" ca="1" si="7"/>
        <v>19135998</v>
      </c>
      <c r="F29" s="67"/>
    </row>
    <row r="30" spans="1:6">
      <c r="A30" s="61">
        <v>19</v>
      </c>
      <c r="B30" s="62">
        <f t="shared" ca="1" si="4"/>
        <v>64327</v>
      </c>
      <c r="C30" s="62">
        <f t="shared" ca="1" si="5"/>
        <v>15946</v>
      </c>
      <c r="D30" s="62">
        <f t="shared" ca="1" si="6"/>
        <v>48381</v>
      </c>
      <c r="E30" s="62">
        <f t="shared" ca="1" si="7"/>
        <v>19087617</v>
      </c>
      <c r="F30" s="66"/>
    </row>
    <row r="31" spans="1:6">
      <c r="A31" s="61">
        <v>20</v>
      </c>
      <c r="B31" s="62">
        <f t="shared" ca="1" si="4"/>
        <v>64327</v>
      </c>
      <c r="C31" s="62">
        <f t="shared" ca="1" si="5"/>
        <v>15906</v>
      </c>
      <c r="D31" s="62">
        <f t="shared" ca="1" si="6"/>
        <v>48421</v>
      </c>
      <c r="E31" s="62">
        <f t="shared" ca="1" si="7"/>
        <v>19039196</v>
      </c>
      <c r="F31" s="67"/>
    </row>
    <row r="32" spans="1:6">
      <c r="A32" s="61">
        <v>21</v>
      </c>
      <c r="B32" s="62">
        <f t="shared" ca="1" si="4"/>
        <v>64327</v>
      </c>
      <c r="C32" s="62">
        <f t="shared" ca="1" si="5"/>
        <v>15865</v>
      </c>
      <c r="D32" s="62">
        <f t="shared" ca="1" si="6"/>
        <v>48462</v>
      </c>
      <c r="E32" s="62">
        <f t="shared" ca="1" si="7"/>
        <v>18990734</v>
      </c>
      <c r="F32" s="67"/>
    </row>
    <row r="33" spans="1:6">
      <c r="A33" s="61">
        <v>22</v>
      </c>
      <c r="B33" s="62">
        <f t="shared" ca="1" si="4"/>
        <v>64327</v>
      </c>
      <c r="C33" s="62">
        <f t="shared" ca="1" si="5"/>
        <v>15825</v>
      </c>
      <c r="D33" s="62">
        <f t="shared" ca="1" si="6"/>
        <v>48502</v>
      </c>
      <c r="E33" s="62">
        <f t="shared" ca="1" si="7"/>
        <v>18942232</v>
      </c>
      <c r="F33" s="66"/>
    </row>
    <row r="34" spans="1:6">
      <c r="A34" s="61">
        <v>23</v>
      </c>
      <c r="B34" s="62">
        <f t="shared" ca="1" si="4"/>
        <v>64327</v>
      </c>
      <c r="C34" s="62">
        <f t="shared" ca="1" si="5"/>
        <v>15785</v>
      </c>
      <c r="D34" s="62">
        <f t="shared" ca="1" si="6"/>
        <v>48542</v>
      </c>
      <c r="E34" s="62">
        <f t="shared" ca="1" si="7"/>
        <v>18893690</v>
      </c>
      <c r="F34" s="67"/>
    </row>
    <row r="35" spans="1:6">
      <c r="A35" s="61">
        <v>24</v>
      </c>
      <c r="B35" s="62">
        <f t="shared" ca="1" si="4"/>
        <v>64327</v>
      </c>
      <c r="C35" s="62">
        <f t="shared" ca="1" si="5"/>
        <v>15744</v>
      </c>
      <c r="D35" s="62">
        <f t="shared" ca="1" si="6"/>
        <v>48583</v>
      </c>
      <c r="E35" s="62">
        <f t="shared" ca="1" si="7"/>
        <v>18845107</v>
      </c>
      <c r="F35" s="67"/>
    </row>
    <row r="36" spans="1:6">
      <c r="A36" s="61">
        <v>25</v>
      </c>
      <c r="B36" s="62">
        <f t="shared" ca="1" si="4"/>
        <v>64327</v>
      </c>
      <c r="C36" s="62">
        <f t="shared" ca="1" si="5"/>
        <v>15704</v>
      </c>
      <c r="D36" s="62">
        <f t="shared" ca="1" si="6"/>
        <v>48623</v>
      </c>
      <c r="E36" s="62">
        <f t="shared" ca="1" si="7"/>
        <v>18796484</v>
      </c>
      <c r="F36" s="66"/>
    </row>
    <row r="37" spans="1:6">
      <c r="A37" s="61">
        <v>26</v>
      </c>
      <c r="B37" s="62">
        <f t="shared" ca="1" si="4"/>
        <v>64327</v>
      </c>
      <c r="C37" s="62">
        <f t="shared" ca="1" si="5"/>
        <v>15663</v>
      </c>
      <c r="D37" s="62">
        <f t="shared" ca="1" si="6"/>
        <v>48664</v>
      </c>
      <c r="E37" s="62">
        <f t="shared" ca="1" si="7"/>
        <v>18747820</v>
      </c>
      <c r="F37" s="67"/>
    </row>
    <row r="38" spans="1:6">
      <c r="A38" s="61">
        <v>27</v>
      </c>
      <c r="B38" s="62">
        <f t="shared" ca="1" si="4"/>
        <v>64327</v>
      </c>
      <c r="C38" s="62">
        <f t="shared" ca="1" si="5"/>
        <v>15623</v>
      </c>
      <c r="D38" s="62">
        <f t="shared" ca="1" si="6"/>
        <v>48704</v>
      </c>
      <c r="E38" s="62">
        <f t="shared" ca="1" si="7"/>
        <v>18699116</v>
      </c>
      <c r="F38" s="67"/>
    </row>
    <row r="39" spans="1:6">
      <c r="A39" s="61">
        <v>28</v>
      </c>
      <c r="B39" s="62">
        <f t="shared" ca="1" si="4"/>
        <v>64327</v>
      </c>
      <c r="C39" s="62">
        <f t="shared" ca="1" si="5"/>
        <v>15582</v>
      </c>
      <c r="D39" s="62">
        <f t="shared" ca="1" si="6"/>
        <v>48745</v>
      </c>
      <c r="E39" s="62">
        <f t="shared" ca="1" si="7"/>
        <v>18650371</v>
      </c>
      <c r="F39" s="66"/>
    </row>
    <row r="40" spans="1:6">
      <c r="A40" s="61">
        <v>29</v>
      </c>
      <c r="B40" s="62">
        <f t="shared" ca="1" si="4"/>
        <v>64327</v>
      </c>
      <c r="C40" s="62">
        <f t="shared" ca="1" si="5"/>
        <v>15541</v>
      </c>
      <c r="D40" s="62">
        <f t="shared" ca="1" si="6"/>
        <v>48786</v>
      </c>
      <c r="E40" s="62">
        <f t="shared" ca="1" si="7"/>
        <v>18601585</v>
      </c>
      <c r="F40" s="67"/>
    </row>
    <row r="41" spans="1:6">
      <c r="A41" s="61">
        <v>30</v>
      </c>
      <c r="B41" s="62">
        <f t="shared" ca="1" si="4"/>
        <v>64327</v>
      </c>
      <c r="C41" s="62">
        <f t="shared" ca="1" si="5"/>
        <v>15501</v>
      </c>
      <c r="D41" s="62">
        <f t="shared" ca="1" si="6"/>
        <v>48826</v>
      </c>
      <c r="E41" s="62">
        <f t="shared" ca="1" si="7"/>
        <v>18552759</v>
      </c>
      <c r="F41" s="67"/>
    </row>
    <row r="42" spans="1:6">
      <c r="A42" s="61">
        <v>31</v>
      </c>
      <c r="B42" s="62">
        <f t="shared" ca="1" si="4"/>
        <v>64327</v>
      </c>
      <c r="C42" s="62">
        <f t="shared" ca="1" si="5"/>
        <v>15460</v>
      </c>
      <c r="D42" s="62">
        <f t="shared" ca="1" si="6"/>
        <v>48867</v>
      </c>
      <c r="E42" s="62">
        <f t="shared" ca="1" si="7"/>
        <v>18503892</v>
      </c>
      <c r="F42" s="66"/>
    </row>
    <row r="43" spans="1:6">
      <c r="A43" s="61">
        <v>32</v>
      </c>
      <c r="B43" s="62">
        <f t="shared" ca="1" si="4"/>
        <v>64327</v>
      </c>
      <c r="C43" s="62">
        <f t="shared" ca="1" si="5"/>
        <v>15419</v>
      </c>
      <c r="D43" s="62">
        <f t="shared" ca="1" si="6"/>
        <v>48908</v>
      </c>
      <c r="E43" s="62">
        <f t="shared" ca="1" si="7"/>
        <v>18454984</v>
      </c>
      <c r="F43" s="67"/>
    </row>
    <row r="44" spans="1:6">
      <c r="A44" s="61">
        <v>33</v>
      </c>
      <c r="B44" s="62">
        <f t="shared" ca="1" si="4"/>
        <v>64327</v>
      </c>
      <c r="C44" s="62">
        <f t="shared" ca="1" si="5"/>
        <v>15379</v>
      </c>
      <c r="D44" s="62">
        <f t="shared" ca="1" si="6"/>
        <v>48948</v>
      </c>
      <c r="E44" s="62">
        <f t="shared" ca="1" si="7"/>
        <v>18406036</v>
      </c>
      <c r="F44" s="67"/>
    </row>
    <row r="45" spans="1:6">
      <c r="A45" s="61">
        <v>34</v>
      </c>
      <c r="B45" s="62">
        <f t="shared" ca="1" si="4"/>
        <v>64327</v>
      </c>
      <c r="C45" s="62">
        <f t="shared" ca="1" si="5"/>
        <v>15338</v>
      </c>
      <c r="D45" s="62">
        <f t="shared" ca="1" si="6"/>
        <v>48989</v>
      </c>
      <c r="E45" s="62">
        <f t="shared" ca="1" si="7"/>
        <v>18357047</v>
      </c>
      <c r="F45" s="66"/>
    </row>
    <row r="46" spans="1:6">
      <c r="A46" s="61">
        <v>35</v>
      </c>
      <c r="B46" s="62">
        <f t="shared" ca="1" si="4"/>
        <v>64327</v>
      </c>
      <c r="C46" s="62">
        <f t="shared" ca="1" si="5"/>
        <v>15297</v>
      </c>
      <c r="D46" s="62">
        <f t="shared" ca="1" si="6"/>
        <v>49030</v>
      </c>
      <c r="E46" s="62">
        <f t="shared" ca="1" si="7"/>
        <v>18308017</v>
      </c>
      <c r="F46" s="67"/>
    </row>
    <row r="47" spans="1:6">
      <c r="A47" s="61">
        <v>36</v>
      </c>
      <c r="B47" s="62">
        <f t="shared" ca="1" si="4"/>
        <v>64327</v>
      </c>
      <c r="C47" s="62">
        <f t="shared" ca="1" si="5"/>
        <v>15256</v>
      </c>
      <c r="D47" s="62">
        <f t="shared" ca="1" si="6"/>
        <v>49071</v>
      </c>
      <c r="E47" s="62">
        <f t="shared" ca="1" si="7"/>
        <v>18258946</v>
      </c>
      <c r="F47" s="67"/>
    </row>
    <row r="48" spans="1:6">
      <c r="A48" s="61">
        <v>37</v>
      </c>
      <c r="B48" s="62">
        <f t="shared" ca="1" si="4"/>
        <v>64327</v>
      </c>
      <c r="C48" s="62">
        <f t="shared" ca="1" si="5"/>
        <v>15215</v>
      </c>
      <c r="D48" s="62">
        <f t="shared" ca="1" si="6"/>
        <v>49112</v>
      </c>
      <c r="E48" s="62">
        <f t="shared" ca="1" si="7"/>
        <v>18209834</v>
      </c>
      <c r="F48" s="66"/>
    </row>
    <row r="49" spans="1:6">
      <c r="A49" s="61">
        <v>38</v>
      </c>
      <c r="B49" s="62">
        <f t="shared" ca="1" si="4"/>
        <v>64327</v>
      </c>
      <c r="C49" s="62">
        <f t="shared" ca="1" si="5"/>
        <v>15174</v>
      </c>
      <c r="D49" s="62">
        <f t="shared" ca="1" si="6"/>
        <v>49153</v>
      </c>
      <c r="E49" s="62">
        <f t="shared" ca="1" si="7"/>
        <v>18160681</v>
      </c>
      <c r="F49" s="67"/>
    </row>
    <row r="50" spans="1:6">
      <c r="A50" s="61">
        <v>39</v>
      </c>
      <c r="B50" s="62">
        <f t="shared" ca="1" si="4"/>
        <v>64327</v>
      </c>
      <c r="C50" s="62">
        <f t="shared" ca="1" si="5"/>
        <v>15133</v>
      </c>
      <c r="D50" s="62">
        <f t="shared" ca="1" si="6"/>
        <v>49194</v>
      </c>
      <c r="E50" s="62">
        <f t="shared" ca="1" si="7"/>
        <v>18111487</v>
      </c>
      <c r="F50" s="67"/>
    </row>
    <row r="51" spans="1:6">
      <c r="A51" s="61">
        <v>40</v>
      </c>
      <c r="B51" s="62">
        <f t="shared" ca="1" si="4"/>
        <v>64327</v>
      </c>
      <c r="C51" s="62">
        <f t="shared" ca="1" si="5"/>
        <v>15092</v>
      </c>
      <c r="D51" s="62">
        <f t="shared" ca="1" si="6"/>
        <v>49235</v>
      </c>
      <c r="E51" s="62">
        <f t="shared" ca="1" si="7"/>
        <v>18062252</v>
      </c>
      <c r="F51" s="66"/>
    </row>
    <row r="52" spans="1:6">
      <c r="A52" s="61">
        <v>41</v>
      </c>
      <c r="B52" s="62">
        <f t="shared" ca="1" si="4"/>
        <v>64327</v>
      </c>
      <c r="C52" s="62">
        <f t="shared" ca="1" si="5"/>
        <v>15051</v>
      </c>
      <c r="D52" s="62">
        <f t="shared" ca="1" si="6"/>
        <v>49276</v>
      </c>
      <c r="E52" s="62">
        <f t="shared" ca="1" si="7"/>
        <v>18012976</v>
      </c>
      <c r="F52" s="67"/>
    </row>
    <row r="53" spans="1:6">
      <c r="A53" s="61">
        <v>42</v>
      </c>
      <c r="B53" s="62">
        <f t="shared" ca="1" si="4"/>
        <v>64327</v>
      </c>
      <c r="C53" s="62">
        <f t="shared" ca="1" si="5"/>
        <v>15010</v>
      </c>
      <c r="D53" s="62">
        <f t="shared" ca="1" si="6"/>
        <v>49317</v>
      </c>
      <c r="E53" s="62">
        <f t="shared" ca="1" si="7"/>
        <v>17963659</v>
      </c>
      <c r="F53" s="67"/>
    </row>
    <row r="54" spans="1:6">
      <c r="A54" s="61">
        <v>43</v>
      </c>
      <c r="B54" s="62">
        <f t="shared" ca="1" si="4"/>
        <v>64327</v>
      </c>
      <c r="C54" s="62">
        <f t="shared" ca="1" si="5"/>
        <v>14969</v>
      </c>
      <c r="D54" s="62">
        <f t="shared" ca="1" si="6"/>
        <v>49358</v>
      </c>
      <c r="E54" s="62">
        <f t="shared" ca="1" si="7"/>
        <v>17914301</v>
      </c>
      <c r="F54" s="66"/>
    </row>
    <row r="55" spans="1:6">
      <c r="A55" s="61">
        <v>44</v>
      </c>
      <c r="B55" s="62">
        <f t="shared" ca="1" si="4"/>
        <v>64327</v>
      </c>
      <c r="C55" s="62">
        <f t="shared" ca="1" si="5"/>
        <v>14928</v>
      </c>
      <c r="D55" s="62">
        <f t="shared" ca="1" si="6"/>
        <v>49399</v>
      </c>
      <c r="E55" s="62">
        <f t="shared" ca="1" si="7"/>
        <v>17864902</v>
      </c>
      <c r="F55" s="67"/>
    </row>
    <row r="56" spans="1:6">
      <c r="A56" s="61">
        <v>45</v>
      </c>
      <c r="B56" s="62">
        <f t="shared" ca="1" si="4"/>
        <v>64327</v>
      </c>
      <c r="C56" s="62">
        <f t="shared" ca="1" si="5"/>
        <v>14887</v>
      </c>
      <c r="D56" s="62">
        <f t="shared" ca="1" si="6"/>
        <v>49440</v>
      </c>
      <c r="E56" s="62">
        <f t="shared" ca="1" si="7"/>
        <v>17815462</v>
      </c>
      <c r="F56" s="67"/>
    </row>
    <row r="57" spans="1:6">
      <c r="A57" s="61">
        <v>46</v>
      </c>
      <c r="B57" s="62">
        <f t="shared" ca="1" si="4"/>
        <v>64327</v>
      </c>
      <c r="C57" s="62">
        <f t="shared" ca="1" si="5"/>
        <v>14846</v>
      </c>
      <c r="D57" s="62">
        <f t="shared" ca="1" si="6"/>
        <v>49481</v>
      </c>
      <c r="E57" s="62">
        <f t="shared" ca="1" si="7"/>
        <v>17765981</v>
      </c>
      <c r="F57" s="66"/>
    </row>
    <row r="58" spans="1:6">
      <c r="A58" s="61">
        <v>47</v>
      </c>
      <c r="B58" s="62">
        <f t="shared" ca="1" si="4"/>
        <v>64327</v>
      </c>
      <c r="C58" s="62">
        <f t="shared" ca="1" si="5"/>
        <v>14804</v>
      </c>
      <c r="D58" s="62">
        <f t="shared" ca="1" si="6"/>
        <v>49523</v>
      </c>
      <c r="E58" s="62">
        <f t="shared" ca="1" si="7"/>
        <v>17716458</v>
      </c>
      <c r="F58" s="67"/>
    </row>
    <row r="59" spans="1:6">
      <c r="A59" s="61">
        <v>48</v>
      </c>
      <c r="B59" s="62">
        <f t="shared" ca="1" si="4"/>
        <v>64327</v>
      </c>
      <c r="C59" s="62">
        <f t="shared" ca="1" si="5"/>
        <v>14763</v>
      </c>
      <c r="D59" s="62">
        <f t="shared" ca="1" si="6"/>
        <v>49564</v>
      </c>
      <c r="E59" s="62">
        <f t="shared" ca="1" si="7"/>
        <v>17666894</v>
      </c>
      <c r="F59" s="67"/>
    </row>
    <row r="60" spans="1:6">
      <c r="A60" s="61">
        <v>49</v>
      </c>
      <c r="B60" s="62">
        <f t="shared" ca="1" si="4"/>
        <v>64327</v>
      </c>
      <c r="C60" s="62">
        <f t="shared" ca="1" si="5"/>
        <v>14722</v>
      </c>
      <c r="D60" s="62">
        <f t="shared" ca="1" si="6"/>
        <v>49605</v>
      </c>
      <c r="E60" s="62">
        <f t="shared" ca="1" si="7"/>
        <v>17617289</v>
      </c>
      <c r="F60" s="66"/>
    </row>
    <row r="61" spans="1:6">
      <c r="A61" s="61">
        <v>50</v>
      </c>
      <c r="B61" s="62">
        <f t="shared" ca="1" si="4"/>
        <v>64327</v>
      </c>
      <c r="C61" s="62">
        <f t="shared" ca="1" si="5"/>
        <v>14681</v>
      </c>
      <c r="D61" s="62">
        <f t="shared" ca="1" si="6"/>
        <v>49646</v>
      </c>
      <c r="E61" s="62">
        <f t="shared" ca="1" si="7"/>
        <v>17567643</v>
      </c>
      <c r="F61" s="67"/>
    </row>
    <row r="62" spans="1:6">
      <c r="A62" s="61">
        <v>51</v>
      </c>
      <c r="B62" s="62">
        <f t="shared" ref="B62:B79" ca="1" si="8">IF(A62&gt;$F$15,0,ABS(TRUNC(PMT(IF(A62&gt;=F$12,F$13/12,F$11/12),IF(A62&gt;=F$12,F$15-F$12+1,F$15),IF(A62&gt;=F$12, OFFSET(E$10,F$12,0),E$11),0,0))))</f>
        <v>64327</v>
      </c>
      <c r="C62" s="62">
        <f t="shared" ref="C62:C79" ca="1" si="9">TRUNC(E61*IF(A62&gt;=F$12,F$13,F$11)/12)</f>
        <v>14639</v>
      </c>
      <c r="D62" s="62">
        <f t="shared" ref="D62:D79" ca="1" si="10">IF(A62&gt;=$F$15,E61,B62-C62)</f>
        <v>49688</v>
      </c>
      <c r="E62" s="62">
        <f t="shared" ref="E62:E79" ca="1" si="11">E61-D62</f>
        <v>17517955</v>
      </c>
      <c r="F62" s="66"/>
    </row>
    <row r="63" spans="1:6">
      <c r="A63" s="61">
        <v>52</v>
      </c>
      <c r="B63" s="62">
        <f t="shared" ca="1" si="8"/>
        <v>64327</v>
      </c>
      <c r="C63" s="62">
        <f t="shared" ca="1" si="9"/>
        <v>14598</v>
      </c>
      <c r="D63" s="62">
        <f t="shared" ca="1" si="10"/>
        <v>49729</v>
      </c>
      <c r="E63" s="62">
        <f t="shared" ca="1" si="11"/>
        <v>17468226</v>
      </c>
      <c r="F63" s="67"/>
    </row>
    <row r="64" spans="1:6">
      <c r="A64" s="61">
        <v>53</v>
      </c>
      <c r="B64" s="62">
        <f t="shared" ca="1" si="8"/>
        <v>64327</v>
      </c>
      <c r="C64" s="62">
        <f t="shared" ca="1" si="9"/>
        <v>14556</v>
      </c>
      <c r="D64" s="62">
        <f t="shared" ca="1" si="10"/>
        <v>49771</v>
      </c>
      <c r="E64" s="62">
        <f t="shared" ca="1" si="11"/>
        <v>17418455</v>
      </c>
      <c r="F64" s="66"/>
    </row>
    <row r="65" spans="1:6">
      <c r="A65" s="61">
        <v>54</v>
      </c>
      <c r="B65" s="62">
        <f t="shared" ca="1" si="8"/>
        <v>64327</v>
      </c>
      <c r="C65" s="62">
        <f t="shared" ca="1" si="9"/>
        <v>14515</v>
      </c>
      <c r="D65" s="62">
        <f t="shared" ca="1" si="10"/>
        <v>49812</v>
      </c>
      <c r="E65" s="62">
        <f t="shared" ca="1" si="11"/>
        <v>17368643</v>
      </c>
      <c r="F65" s="67"/>
    </row>
    <row r="66" spans="1:6">
      <c r="A66" s="61">
        <v>55</v>
      </c>
      <c r="B66" s="62">
        <f t="shared" ca="1" si="8"/>
        <v>64327</v>
      </c>
      <c r="C66" s="62">
        <f t="shared" ca="1" si="9"/>
        <v>14473</v>
      </c>
      <c r="D66" s="62">
        <f t="shared" ca="1" si="10"/>
        <v>49854</v>
      </c>
      <c r="E66" s="62">
        <f t="shared" ca="1" si="11"/>
        <v>17318789</v>
      </c>
      <c r="F66" s="66"/>
    </row>
    <row r="67" spans="1:6">
      <c r="A67" s="61">
        <v>56</v>
      </c>
      <c r="B67" s="62">
        <f t="shared" ca="1" si="8"/>
        <v>64327</v>
      </c>
      <c r="C67" s="62">
        <f t="shared" ca="1" si="9"/>
        <v>14432</v>
      </c>
      <c r="D67" s="62">
        <f t="shared" ca="1" si="10"/>
        <v>49895</v>
      </c>
      <c r="E67" s="62">
        <f t="shared" ca="1" si="11"/>
        <v>17268894</v>
      </c>
      <c r="F67" s="67"/>
    </row>
    <row r="68" spans="1:6">
      <c r="A68" s="61">
        <v>57</v>
      </c>
      <c r="B68" s="62">
        <f t="shared" ca="1" si="8"/>
        <v>64327</v>
      </c>
      <c r="C68" s="62">
        <f t="shared" ca="1" si="9"/>
        <v>14390</v>
      </c>
      <c r="D68" s="62">
        <f t="shared" ca="1" si="10"/>
        <v>49937</v>
      </c>
      <c r="E68" s="62">
        <f t="shared" ca="1" si="11"/>
        <v>17218957</v>
      </c>
      <c r="F68" s="66"/>
    </row>
    <row r="69" spans="1:6">
      <c r="A69" s="61">
        <v>58</v>
      </c>
      <c r="B69" s="62">
        <f t="shared" ca="1" si="8"/>
        <v>64327</v>
      </c>
      <c r="C69" s="62">
        <f t="shared" ca="1" si="9"/>
        <v>14349</v>
      </c>
      <c r="D69" s="62">
        <f t="shared" ca="1" si="10"/>
        <v>49978</v>
      </c>
      <c r="E69" s="62">
        <f t="shared" ca="1" si="11"/>
        <v>17168979</v>
      </c>
      <c r="F69" s="67"/>
    </row>
    <row r="70" spans="1:6">
      <c r="A70" s="61">
        <v>59</v>
      </c>
      <c r="B70" s="62">
        <f t="shared" ca="1" si="8"/>
        <v>64327</v>
      </c>
      <c r="C70" s="62">
        <f t="shared" ca="1" si="9"/>
        <v>14307</v>
      </c>
      <c r="D70" s="62">
        <f t="shared" ca="1" si="10"/>
        <v>50020</v>
      </c>
      <c r="E70" s="62">
        <f t="shared" ca="1" si="11"/>
        <v>17118959</v>
      </c>
      <c r="F70" s="66"/>
    </row>
    <row r="71" spans="1:6">
      <c r="A71" s="61">
        <v>60</v>
      </c>
      <c r="B71" s="62">
        <f t="shared" ca="1" si="8"/>
        <v>64327</v>
      </c>
      <c r="C71" s="62">
        <f t="shared" ca="1" si="9"/>
        <v>14265</v>
      </c>
      <c r="D71" s="62">
        <f t="shared" ca="1" si="10"/>
        <v>50062</v>
      </c>
      <c r="E71" s="62">
        <f t="shared" ca="1" si="11"/>
        <v>17068897</v>
      </c>
      <c r="F71" s="67"/>
    </row>
    <row r="72" spans="1:6">
      <c r="A72" s="61">
        <v>61</v>
      </c>
      <c r="B72" s="62">
        <f t="shared" ca="1" si="8"/>
        <v>64327</v>
      </c>
      <c r="C72" s="62">
        <f t="shared" ca="1" si="9"/>
        <v>14224</v>
      </c>
      <c r="D72" s="62">
        <f t="shared" ca="1" si="10"/>
        <v>50103</v>
      </c>
      <c r="E72" s="62">
        <f t="shared" ca="1" si="11"/>
        <v>17018794</v>
      </c>
      <c r="F72" s="66"/>
    </row>
    <row r="73" spans="1:6">
      <c r="A73" s="61">
        <v>62</v>
      </c>
      <c r="B73" s="62">
        <f t="shared" ca="1" si="8"/>
        <v>64327</v>
      </c>
      <c r="C73" s="62">
        <f t="shared" ca="1" si="9"/>
        <v>14182</v>
      </c>
      <c r="D73" s="62">
        <f t="shared" ca="1" si="10"/>
        <v>50145</v>
      </c>
      <c r="E73" s="62">
        <f t="shared" ca="1" si="11"/>
        <v>16968649</v>
      </c>
      <c r="F73" s="67"/>
    </row>
    <row r="74" spans="1:6">
      <c r="A74" s="61">
        <v>63</v>
      </c>
      <c r="B74" s="62">
        <f t="shared" ca="1" si="8"/>
        <v>64327</v>
      </c>
      <c r="C74" s="62">
        <f t="shared" ca="1" si="9"/>
        <v>14140</v>
      </c>
      <c r="D74" s="62">
        <f t="shared" ca="1" si="10"/>
        <v>50187</v>
      </c>
      <c r="E74" s="62">
        <f t="shared" ca="1" si="11"/>
        <v>16918462</v>
      </c>
      <c r="F74" s="66"/>
    </row>
    <row r="75" spans="1:6">
      <c r="A75" s="61">
        <v>64</v>
      </c>
      <c r="B75" s="62">
        <f t="shared" ca="1" si="8"/>
        <v>64327</v>
      </c>
      <c r="C75" s="62">
        <f t="shared" ca="1" si="9"/>
        <v>14098</v>
      </c>
      <c r="D75" s="62">
        <f t="shared" ca="1" si="10"/>
        <v>50229</v>
      </c>
      <c r="E75" s="62">
        <f t="shared" ca="1" si="11"/>
        <v>16868233</v>
      </c>
      <c r="F75" s="67"/>
    </row>
    <row r="76" spans="1:6">
      <c r="A76" s="61">
        <v>65</v>
      </c>
      <c r="B76" s="62">
        <f t="shared" ca="1" si="8"/>
        <v>64327</v>
      </c>
      <c r="C76" s="62">
        <f t="shared" ca="1" si="9"/>
        <v>14056</v>
      </c>
      <c r="D76" s="62">
        <f t="shared" ca="1" si="10"/>
        <v>50271</v>
      </c>
      <c r="E76" s="62">
        <f t="shared" ca="1" si="11"/>
        <v>16817962</v>
      </c>
      <c r="F76" s="66"/>
    </row>
    <row r="77" spans="1:6">
      <c r="A77" s="61">
        <v>66</v>
      </c>
      <c r="B77" s="62">
        <f t="shared" ca="1" si="8"/>
        <v>64327</v>
      </c>
      <c r="C77" s="62">
        <f t="shared" ca="1" si="9"/>
        <v>14014</v>
      </c>
      <c r="D77" s="62">
        <f t="shared" ca="1" si="10"/>
        <v>50313</v>
      </c>
      <c r="E77" s="62">
        <f t="shared" ca="1" si="11"/>
        <v>16767649</v>
      </c>
      <c r="F77" s="67"/>
    </row>
    <row r="78" spans="1:6">
      <c r="A78" s="61">
        <v>67</v>
      </c>
      <c r="B78" s="62">
        <f t="shared" ca="1" si="8"/>
        <v>64327</v>
      </c>
      <c r="C78" s="62">
        <f t="shared" ca="1" si="9"/>
        <v>13973</v>
      </c>
      <c r="D78" s="62">
        <f t="shared" ca="1" si="10"/>
        <v>50354</v>
      </c>
      <c r="E78" s="62">
        <f t="shared" ca="1" si="11"/>
        <v>16717295</v>
      </c>
      <c r="F78" s="66"/>
    </row>
    <row r="79" spans="1:6">
      <c r="A79" s="61">
        <v>68</v>
      </c>
      <c r="B79" s="62">
        <f t="shared" ca="1" si="8"/>
        <v>64327</v>
      </c>
      <c r="C79" s="62">
        <f t="shared" ca="1" si="9"/>
        <v>13931</v>
      </c>
      <c r="D79" s="62">
        <f t="shared" ca="1" si="10"/>
        <v>50396</v>
      </c>
      <c r="E79" s="62">
        <f t="shared" ca="1" si="11"/>
        <v>16666899</v>
      </c>
      <c r="F79" s="67"/>
    </row>
  </sheetData>
  <mergeCells count="7">
    <mergeCell ref="A7:C7"/>
    <mergeCell ref="A8:C8"/>
    <mergeCell ref="A2:C2"/>
    <mergeCell ref="A3:C3"/>
    <mergeCell ref="A4:C4"/>
    <mergeCell ref="A5:C5"/>
    <mergeCell ref="A6:C6"/>
  </mergeCells>
  <phoneticPr fontId="2"/>
  <printOptions gridLinesSet="0"/>
  <pageMargins left="0.74803149606299213" right="0.74803149606299213" top="0.98425196850393704" bottom="0.98425196850393704" header="0.51181102362204722" footer="0.51181102362204722"/>
  <pageSetup paperSize="9" orientation="portrait" horizontalDpi="4294967293" verticalDpi="1200" r:id="rId1"/>
  <headerFooter alignWithMargins="0">
    <oddHeader>&amp;A</oddHead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D1BAC-011E-4F40-84CB-DC1D1262B38A}">
  <sheetPr codeName="Sheet16"/>
  <dimension ref="B2:F18"/>
  <sheetViews>
    <sheetView zoomScaleNormal="100" workbookViewId="0">
      <selection activeCell="L14" sqref="L14"/>
    </sheetView>
  </sheetViews>
  <sheetFormatPr defaultRowHeight="18"/>
  <cols>
    <col min="1" max="1" width="5.796875" customWidth="1"/>
    <col min="2" max="2" width="12.296875" style="1" customWidth="1"/>
    <col min="3" max="5" width="12.296875" customWidth="1"/>
    <col min="6" max="6" width="13" customWidth="1"/>
  </cols>
  <sheetData>
    <row r="2" spans="2:6" ht="24" customHeight="1">
      <c r="B2" s="33" t="s">
        <v>69</v>
      </c>
      <c r="C2" s="33" t="s">
        <v>70</v>
      </c>
      <c r="D2" s="33" t="s">
        <v>71</v>
      </c>
      <c r="E2" s="33" t="s">
        <v>72</v>
      </c>
      <c r="F2" s="34" t="s">
        <v>7</v>
      </c>
    </row>
    <row r="3" spans="2:6" ht="19.2" customHeight="1">
      <c r="B3" s="30" t="s">
        <v>73</v>
      </c>
      <c r="C3" s="29">
        <v>150000</v>
      </c>
      <c r="D3" s="29">
        <v>180000</v>
      </c>
      <c r="E3" s="29">
        <v>165000</v>
      </c>
      <c r="F3" s="32"/>
    </row>
    <row r="4" spans="2:6" ht="19.2" customHeight="1">
      <c r="B4" s="30" t="s">
        <v>74</v>
      </c>
      <c r="C4" s="29">
        <v>120000</v>
      </c>
      <c r="D4" s="29">
        <v>135000</v>
      </c>
      <c r="E4" s="29">
        <v>140000</v>
      </c>
      <c r="F4" s="32"/>
    </row>
    <row r="5" spans="2:6" ht="19.2" customHeight="1">
      <c r="B5" s="30" t="s">
        <v>75</v>
      </c>
      <c r="C5" s="29">
        <v>200000</v>
      </c>
      <c r="D5" s="29">
        <v>220000</v>
      </c>
      <c r="E5" s="29">
        <v>190000</v>
      </c>
      <c r="F5" s="32"/>
    </row>
    <row r="6" spans="2:6" ht="19.2" customHeight="1">
      <c r="B6" s="35" t="s">
        <v>76</v>
      </c>
      <c r="C6" s="31">
        <v>90000</v>
      </c>
      <c r="D6" s="31">
        <v>105000</v>
      </c>
      <c r="E6" s="31">
        <v>110000</v>
      </c>
      <c r="F6" s="32"/>
    </row>
    <row r="7" spans="2:6" ht="19.2" customHeight="1">
      <c r="B7" s="30" t="s">
        <v>77</v>
      </c>
      <c r="C7" s="29">
        <v>160000</v>
      </c>
      <c r="D7" s="29">
        <v>175000</v>
      </c>
      <c r="E7" s="29">
        <v>185000</v>
      </c>
      <c r="F7" s="32"/>
    </row>
    <row r="8" spans="2:6" ht="19.2" customHeight="1">
      <c r="B8" s="30" t="s">
        <v>78</v>
      </c>
      <c r="C8" s="29">
        <v>110000</v>
      </c>
      <c r="D8" s="29">
        <v>125000</v>
      </c>
      <c r="E8" s="29">
        <v>130000</v>
      </c>
      <c r="F8" s="32"/>
    </row>
    <row r="9" spans="2:6" ht="19.2" customHeight="1">
      <c r="B9" s="30" t="s">
        <v>79</v>
      </c>
      <c r="C9" s="29">
        <v>180000</v>
      </c>
      <c r="D9" s="29">
        <v>195000</v>
      </c>
      <c r="E9" s="29">
        <v>210000</v>
      </c>
      <c r="F9" s="32"/>
    </row>
    <row r="10" spans="2:6" ht="19.2" customHeight="1">
      <c r="B10" s="30" t="s">
        <v>80</v>
      </c>
      <c r="C10" s="29">
        <v>130000</v>
      </c>
      <c r="D10" s="29">
        <v>145000</v>
      </c>
      <c r="E10" s="29">
        <v>155000</v>
      </c>
      <c r="F10" s="32"/>
    </row>
    <row r="11" spans="2:6" ht="19.2" customHeight="1">
      <c r="B11" s="30" t="s">
        <v>81</v>
      </c>
      <c r="C11" s="29">
        <v>170000</v>
      </c>
      <c r="D11" s="29">
        <v>190000</v>
      </c>
      <c r="E11" s="29">
        <v>175000</v>
      </c>
      <c r="F11" s="32"/>
    </row>
    <row r="12" spans="2:6" ht="19.2" customHeight="1">
      <c r="B12" s="30" t="s">
        <v>82</v>
      </c>
      <c r="C12" s="29">
        <v>100000</v>
      </c>
      <c r="D12" s="29">
        <v>115000</v>
      </c>
      <c r="E12" s="29">
        <v>120000</v>
      </c>
      <c r="F12" s="32"/>
    </row>
    <row r="13" spans="2:6" ht="19.2" customHeight="1">
      <c r="B13" s="30" t="s">
        <v>83</v>
      </c>
      <c r="C13" s="29">
        <v>140000</v>
      </c>
      <c r="D13" s="29">
        <v>160000</v>
      </c>
      <c r="E13" s="29">
        <v>150000</v>
      </c>
      <c r="F13" s="32"/>
    </row>
    <row r="14" spans="2:6" ht="19.2" customHeight="1">
      <c r="B14" s="30" t="s">
        <v>84</v>
      </c>
      <c r="C14" s="29">
        <v>190000</v>
      </c>
      <c r="D14" s="29">
        <v>210000</v>
      </c>
      <c r="E14" s="29">
        <v>200000</v>
      </c>
      <c r="F14" s="32"/>
    </row>
    <row r="15" spans="2:6" ht="19.2" customHeight="1">
      <c r="B15" s="30" t="s">
        <v>85</v>
      </c>
      <c r="C15" s="29">
        <v>125000</v>
      </c>
      <c r="D15" s="29">
        <v>140000</v>
      </c>
      <c r="E15" s="29">
        <v>135000</v>
      </c>
      <c r="F15" s="32"/>
    </row>
    <row r="16" spans="2:6" ht="19.2" customHeight="1">
      <c r="B16" s="30" t="s">
        <v>86</v>
      </c>
      <c r="C16" s="29">
        <v>155000</v>
      </c>
      <c r="D16" s="29">
        <v>170000</v>
      </c>
      <c r="E16" s="29">
        <v>180000</v>
      </c>
      <c r="F16" s="32"/>
    </row>
    <row r="17" spans="2:6" ht="19.2" customHeight="1">
      <c r="B17" s="30" t="s">
        <v>87</v>
      </c>
      <c r="C17" s="29">
        <v>115000</v>
      </c>
      <c r="D17" s="29">
        <v>130000</v>
      </c>
      <c r="E17" s="29">
        <v>125000</v>
      </c>
      <c r="F17" s="32"/>
    </row>
    <row r="18" spans="2:6" ht="27.6" customHeight="1">
      <c r="B18" s="34" t="s">
        <v>7</v>
      </c>
      <c r="C18" s="32"/>
      <c r="D18" s="32"/>
      <c r="E18" s="32"/>
      <c r="F18" s="32"/>
    </row>
  </sheetData>
  <phoneticPr fontId="2"/>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24B50-2445-4458-A038-10B63B43CC61}">
  <sheetPr codeName="Sheet17"/>
  <dimension ref="A1:M529"/>
  <sheetViews>
    <sheetView workbookViewId="0">
      <selection activeCell="F8" sqref="F8"/>
    </sheetView>
  </sheetViews>
  <sheetFormatPr defaultRowHeight="18"/>
  <cols>
    <col min="1" max="1" width="5.3984375" style="1" bestFit="1" customWidth="1"/>
    <col min="2" max="2" width="10.19921875" style="1" customWidth="1"/>
    <col min="3" max="3" width="11.3984375" bestFit="1" customWidth="1"/>
    <col min="4" max="4" width="10.19921875" style="1" customWidth="1"/>
    <col min="5" max="5" width="25.5" style="1" bestFit="1" customWidth="1"/>
    <col min="6" max="6" width="12.3984375" style="1" bestFit="1" customWidth="1"/>
    <col min="7" max="7" width="7.09765625" bestFit="1" customWidth="1"/>
    <col min="8" max="8" width="10.19921875" style="1" customWidth="1"/>
    <col min="9" max="9" width="17.19921875" bestFit="1" customWidth="1"/>
    <col min="10" max="10" width="15.09765625" bestFit="1" customWidth="1"/>
    <col min="11" max="11" width="9.796875" customWidth="1"/>
    <col min="12" max="12" width="8" customWidth="1"/>
    <col min="13" max="13" width="9.09765625" bestFit="1" customWidth="1"/>
  </cols>
  <sheetData>
    <row r="1" spans="1:13">
      <c r="A1" s="69" t="s">
        <v>21</v>
      </c>
      <c r="B1" s="69" t="s">
        <v>120</v>
      </c>
      <c r="C1" s="69" t="s">
        <v>22</v>
      </c>
      <c r="D1" s="69" t="s">
        <v>121</v>
      </c>
      <c r="E1" s="69" t="s">
        <v>23</v>
      </c>
      <c r="F1" s="69" t="s">
        <v>122</v>
      </c>
      <c r="G1" s="69" t="s">
        <v>123</v>
      </c>
      <c r="H1" s="69" t="s">
        <v>124</v>
      </c>
      <c r="I1" s="69" t="s">
        <v>24</v>
      </c>
      <c r="J1" s="69" t="s">
        <v>125</v>
      </c>
      <c r="K1" s="69" t="s">
        <v>126</v>
      </c>
      <c r="L1" s="69" t="s">
        <v>25</v>
      </c>
      <c r="M1" s="69" t="s">
        <v>127</v>
      </c>
    </row>
    <row r="2" spans="1:13">
      <c r="A2" s="12">
        <v>1</v>
      </c>
      <c r="B2" s="12">
        <v>101</v>
      </c>
      <c r="C2" s="11">
        <v>45658</v>
      </c>
      <c r="D2" s="12" t="s">
        <v>128</v>
      </c>
      <c r="E2" s="12" t="s">
        <v>26</v>
      </c>
      <c r="F2" s="12" t="s">
        <v>129</v>
      </c>
      <c r="G2" s="13" t="s">
        <v>130</v>
      </c>
      <c r="H2" s="12" t="s">
        <v>131</v>
      </c>
      <c r="I2" s="13" t="s">
        <v>27</v>
      </c>
      <c r="J2" s="13" t="s">
        <v>132</v>
      </c>
      <c r="K2" s="70">
        <v>16000</v>
      </c>
      <c r="L2" s="13">
        <v>5</v>
      </c>
      <c r="M2" s="71">
        <f t="shared" ref="M2:M65" si="0">K2*L2</f>
        <v>80000</v>
      </c>
    </row>
    <row r="3" spans="1:13">
      <c r="A3" s="12">
        <v>2</v>
      </c>
      <c r="B3" s="12">
        <v>101</v>
      </c>
      <c r="C3" s="11">
        <v>45658</v>
      </c>
      <c r="D3" s="12" t="s">
        <v>128</v>
      </c>
      <c r="E3" s="12" t="s">
        <v>26</v>
      </c>
      <c r="F3" s="12" t="s">
        <v>129</v>
      </c>
      <c r="G3" s="13" t="s">
        <v>130</v>
      </c>
      <c r="H3" s="12" t="s">
        <v>133</v>
      </c>
      <c r="I3" s="13" t="s">
        <v>28</v>
      </c>
      <c r="J3" s="13" t="s">
        <v>132</v>
      </c>
      <c r="K3" s="70">
        <v>14500</v>
      </c>
      <c r="L3" s="13">
        <v>12</v>
      </c>
      <c r="M3" s="71">
        <f t="shared" si="0"/>
        <v>174000</v>
      </c>
    </row>
    <row r="4" spans="1:13">
      <c r="A4" s="12">
        <v>3</v>
      </c>
      <c r="B4" s="12">
        <v>102</v>
      </c>
      <c r="C4" s="11">
        <v>45658</v>
      </c>
      <c r="D4" s="12" t="s">
        <v>134</v>
      </c>
      <c r="E4" s="12" t="s">
        <v>29</v>
      </c>
      <c r="F4" s="12" t="s">
        <v>135</v>
      </c>
      <c r="G4" s="13" t="s">
        <v>130</v>
      </c>
      <c r="H4" s="12" t="s">
        <v>131</v>
      </c>
      <c r="I4" s="13" t="s">
        <v>27</v>
      </c>
      <c r="J4" s="13" t="s">
        <v>132</v>
      </c>
      <c r="K4" s="70">
        <v>16000</v>
      </c>
      <c r="L4" s="13">
        <v>22</v>
      </c>
      <c r="M4" s="71">
        <f t="shared" si="0"/>
        <v>352000</v>
      </c>
    </row>
    <row r="5" spans="1:13">
      <c r="A5" s="12">
        <v>4</v>
      </c>
      <c r="B5" s="12">
        <v>102</v>
      </c>
      <c r="C5" s="11">
        <v>45658</v>
      </c>
      <c r="D5" s="12" t="s">
        <v>134</v>
      </c>
      <c r="E5" s="12" t="s">
        <v>29</v>
      </c>
      <c r="F5" s="12" t="s">
        <v>135</v>
      </c>
      <c r="G5" s="13" t="s">
        <v>130</v>
      </c>
      <c r="H5" s="12" t="s">
        <v>136</v>
      </c>
      <c r="I5" s="13" t="s">
        <v>30</v>
      </c>
      <c r="J5" s="13" t="s">
        <v>132</v>
      </c>
      <c r="K5" s="70">
        <v>13500</v>
      </c>
      <c r="L5" s="13">
        <v>23</v>
      </c>
      <c r="M5" s="71">
        <f t="shared" si="0"/>
        <v>310500</v>
      </c>
    </row>
    <row r="6" spans="1:13">
      <c r="A6" s="12">
        <v>5</v>
      </c>
      <c r="B6" s="12">
        <v>102</v>
      </c>
      <c r="C6" s="11">
        <v>45658</v>
      </c>
      <c r="D6" s="12" t="s">
        <v>134</v>
      </c>
      <c r="E6" s="12" t="s">
        <v>29</v>
      </c>
      <c r="F6" s="12" t="s">
        <v>135</v>
      </c>
      <c r="G6" s="13" t="s">
        <v>130</v>
      </c>
      <c r="H6" s="12" t="s">
        <v>137</v>
      </c>
      <c r="I6" s="13" t="s">
        <v>31</v>
      </c>
      <c r="J6" s="13" t="s">
        <v>138</v>
      </c>
      <c r="K6" s="70">
        <v>7200</v>
      </c>
      <c r="L6" s="13">
        <v>5</v>
      </c>
      <c r="M6" s="71">
        <f t="shared" si="0"/>
        <v>36000</v>
      </c>
    </row>
    <row r="7" spans="1:13">
      <c r="A7" s="12">
        <v>6</v>
      </c>
      <c r="B7" s="12">
        <v>103</v>
      </c>
      <c r="C7" s="11">
        <v>45658</v>
      </c>
      <c r="D7" s="12" t="s">
        <v>137</v>
      </c>
      <c r="E7" s="12" t="s">
        <v>32</v>
      </c>
      <c r="F7" s="12" t="s">
        <v>139</v>
      </c>
      <c r="G7" s="13" t="s">
        <v>130</v>
      </c>
      <c r="H7" s="12" t="s">
        <v>131</v>
      </c>
      <c r="I7" s="13" t="s">
        <v>33</v>
      </c>
      <c r="J7" s="13" t="s">
        <v>140</v>
      </c>
      <c r="K7" s="70">
        <v>14500</v>
      </c>
      <c r="L7" s="13">
        <v>10</v>
      </c>
      <c r="M7" s="71">
        <f t="shared" si="0"/>
        <v>145000</v>
      </c>
    </row>
    <row r="8" spans="1:13">
      <c r="A8" s="12">
        <v>7</v>
      </c>
      <c r="B8" s="12">
        <v>103</v>
      </c>
      <c r="C8" s="11">
        <v>45658</v>
      </c>
      <c r="D8" s="12" t="s">
        <v>137</v>
      </c>
      <c r="E8" s="12" t="s">
        <v>32</v>
      </c>
      <c r="F8" s="12" t="s">
        <v>139</v>
      </c>
      <c r="G8" s="13" t="s">
        <v>130</v>
      </c>
      <c r="H8" s="12" t="s">
        <v>136</v>
      </c>
      <c r="I8" s="13" t="s">
        <v>34</v>
      </c>
      <c r="J8" s="13" t="s">
        <v>140</v>
      </c>
      <c r="K8" s="70">
        <v>12500</v>
      </c>
      <c r="L8" s="13">
        <v>5</v>
      </c>
      <c r="M8" s="71">
        <f t="shared" si="0"/>
        <v>62500</v>
      </c>
    </row>
    <row r="9" spans="1:13">
      <c r="A9" s="12">
        <v>8</v>
      </c>
      <c r="B9" s="12">
        <v>104</v>
      </c>
      <c r="C9" s="11">
        <v>45658</v>
      </c>
      <c r="D9" s="12" t="s">
        <v>141</v>
      </c>
      <c r="E9" s="12" t="s">
        <v>35</v>
      </c>
      <c r="F9" s="12" t="s">
        <v>142</v>
      </c>
      <c r="G9" s="13" t="s">
        <v>130</v>
      </c>
      <c r="H9" s="12" t="s">
        <v>131</v>
      </c>
      <c r="I9" s="13" t="s">
        <v>27</v>
      </c>
      <c r="J9" s="13" t="s">
        <v>132</v>
      </c>
      <c r="K9" s="70">
        <v>16000</v>
      </c>
      <c r="L9" s="13">
        <v>6</v>
      </c>
      <c r="M9" s="71">
        <f t="shared" si="0"/>
        <v>96000</v>
      </c>
    </row>
    <row r="10" spans="1:13">
      <c r="A10" s="12">
        <v>9</v>
      </c>
      <c r="B10" s="12">
        <v>104</v>
      </c>
      <c r="C10" s="11">
        <v>45658</v>
      </c>
      <c r="D10" s="12" t="s">
        <v>141</v>
      </c>
      <c r="E10" s="12" t="s">
        <v>35</v>
      </c>
      <c r="F10" s="12" t="s">
        <v>142</v>
      </c>
      <c r="G10" s="13" t="s">
        <v>130</v>
      </c>
      <c r="H10" s="12" t="s">
        <v>136</v>
      </c>
      <c r="I10" s="13" t="s">
        <v>30</v>
      </c>
      <c r="J10" s="13" t="s">
        <v>132</v>
      </c>
      <c r="K10" s="70">
        <v>13500</v>
      </c>
      <c r="L10" s="13">
        <v>5</v>
      </c>
      <c r="M10" s="71">
        <f t="shared" si="0"/>
        <v>67500</v>
      </c>
    </row>
    <row r="11" spans="1:13">
      <c r="A11" s="12">
        <v>10</v>
      </c>
      <c r="B11" s="12">
        <v>104</v>
      </c>
      <c r="C11" s="11">
        <v>45658</v>
      </c>
      <c r="D11" s="12" t="s">
        <v>141</v>
      </c>
      <c r="E11" s="12" t="s">
        <v>35</v>
      </c>
      <c r="F11" s="12" t="s">
        <v>142</v>
      </c>
      <c r="G11" s="13" t="s">
        <v>130</v>
      </c>
      <c r="H11" s="12" t="s">
        <v>143</v>
      </c>
      <c r="I11" s="13" t="s">
        <v>36</v>
      </c>
      <c r="J11" s="13" t="s">
        <v>132</v>
      </c>
      <c r="K11" s="70">
        <v>9800</v>
      </c>
      <c r="L11" s="13">
        <v>5</v>
      </c>
      <c r="M11" s="71">
        <f t="shared" si="0"/>
        <v>49000</v>
      </c>
    </row>
    <row r="12" spans="1:13">
      <c r="A12" s="12">
        <v>11</v>
      </c>
      <c r="B12" s="12">
        <v>105</v>
      </c>
      <c r="C12" s="11">
        <v>45658</v>
      </c>
      <c r="D12" s="12" t="s">
        <v>144</v>
      </c>
      <c r="E12" s="12" t="s">
        <v>145</v>
      </c>
      <c r="F12" s="12" t="s">
        <v>146</v>
      </c>
      <c r="G12" s="13" t="s">
        <v>147</v>
      </c>
      <c r="H12" s="12" t="s">
        <v>131</v>
      </c>
      <c r="I12" s="13" t="s">
        <v>27</v>
      </c>
      <c r="J12" s="13" t="s">
        <v>132</v>
      </c>
      <c r="K12" s="70">
        <v>16000</v>
      </c>
      <c r="L12" s="13">
        <v>5</v>
      </c>
      <c r="M12" s="71">
        <f t="shared" si="0"/>
        <v>80000</v>
      </c>
    </row>
    <row r="13" spans="1:13">
      <c r="A13" s="12">
        <v>12</v>
      </c>
      <c r="B13" s="12">
        <v>105</v>
      </c>
      <c r="C13" s="11">
        <v>45658</v>
      </c>
      <c r="D13" s="12" t="s">
        <v>144</v>
      </c>
      <c r="E13" s="12" t="s">
        <v>145</v>
      </c>
      <c r="F13" s="12" t="s">
        <v>146</v>
      </c>
      <c r="G13" s="13" t="s">
        <v>147</v>
      </c>
      <c r="H13" s="12" t="s">
        <v>143</v>
      </c>
      <c r="I13" s="13" t="s">
        <v>36</v>
      </c>
      <c r="J13" s="13" t="s">
        <v>132</v>
      </c>
      <c r="K13" s="70">
        <v>9800</v>
      </c>
      <c r="L13" s="13">
        <v>5</v>
      </c>
      <c r="M13" s="71">
        <f t="shared" si="0"/>
        <v>49000</v>
      </c>
    </row>
    <row r="14" spans="1:13">
      <c r="A14" s="12">
        <v>13</v>
      </c>
      <c r="B14" s="12">
        <v>106</v>
      </c>
      <c r="C14" s="11">
        <v>45658</v>
      </c>
      <c r="D14" s="12" t="s">
        <v>148</v>
      </c>
      <c r="E14" s="12" t="s">
        <v>38</v>
      </c>
      <c r="F14" s="12" t="s">
        <v>149</v>
      </c>
      <c r="G14" s="13" t="s">
        <v>147</v>
      </c>
      <c r="H14" s="12" t="s">
        <v>128</v>
      </c>
      <c r="I14" s="13" t="s">
        <v>39</v>
      </c>
      <c r="J14" s="13" t="s">
        <v>138</v>
      </c>
      <c r="K14" s="70">
        <v>14500</v>
      </c>
      <c r="L14" s="13">
        <v>5</v>
      </c>
      <c r="M14" s="71">
        <f t="shared" si="0"/>
        <v>72500</v>
      </c>
    </row>
    <row r="15" spans="1:13">
      <c r="A15" s="12">
        <v>14</v>
      </c>
      <c r="B15" s="12">
        <v>106</v>
      </c>
      <c r="C15" s="11">
        <v>45658</v>
      </c>
      <c r="D15" s="12" t="s">
        <v>148</v>
      </c>
      <c r="E15" s="12" t="s">
        <v>38</v>
      </c>
      <c r="F15" s="12" t="s">
        <v>149</v>
      </c>
      <c r="G15" s="13" t="s">
        <v>147</v>
      </c>
      <c r="H15" s="12" t="s">
        <v>134</v>
      </c>
      <c r="I15" s="13" t="s">
        <v>40</v>
      </c>
      <c r="J15" s="13" t="s">
        <v>138</v>
      </c>
      <c r="K15" s="70">
        <v>9500</v>
      </c>
      <c r="L15" s="13">
        <v>5</v>
      </c>
      <c r="M15" s="71">
        <f t="shared" si="0"/>
        <v>47500</v>
      </c>
    </row>
    <row r="16" spans="1:13">
      <c r="A16" s="12">
        <v>15</v>
      </c>
      <c r="B16" s="12">
        <v>107</v>
      </c>
      <c r="C16" s="11">
        <v>45658</v>
      </c>
      <c r="D16" s="12" t="s">
        <v>150</v>
      </c>
      <c r="E16" s="12" t="s">
        <v>41</v>
      </c>
      <c r="F16" s="12" t="s">
        <v>151</v>
      </c>
      <c r="G16" s="13" t="s">
        <v>147</v>
      </c>
      <c r="H16" s="12" t="s">
        <v>131</v>
      </c>
      <c r="I16" s="13" t="s">
        <v>33</v>
      </c>
      <c r="J16" s="13" t="s">
        <v>140</v>
      </c>
      <c r="K16" s="70">
        <v>14500</v>
      </c>
      <c r="L16" s="13">
        <v>5</v>
      </c>
      <c r="M16" s="71">
        <f t="shared" si="0"/>
        <v>72500</v>
      </c>
    </row>
    <row r="17" spans="1:13">
      <c r="A17" s="12">
        <v>16</v>
      </c>
      <c r="B17" s="12">
        <v>107</v>
      </c>
      <c r="C17" s="11">
        <v>45658</v>
      </c>
      <c r="D17" s="12" t="s">
        <v>150</v>
      </c>
      <c r="E17" s="12" t="s">
        <v>41</v>
      </c>
      <c r="F17" s="12" t="s">
        <v>151</v>
      </c>
      <c r="G17" s="13" t="s">
        <v>147</v>
      </c>
      <c r="H17" s="12" t="s">
        <v>128</v>
      </c>
      <c r="I17" s="13" t="s">
        <v>39</v>
      </c>
      <c r="J17" s="13" t="s">
        <v>138</v>
      </c>
      <c r="K17" s="70">
        <v>14500</v>
      </c>
      <c r="L17" s="13">
        <v>5</v>
      </c>
      <c r="M17" s="71">
        <f t="shared" si="0"/>
        <v>72500</v>
      </c>
    </row>
    <row r="18" spans="1:13">
      <c r="A18" s="12">
        <v>17</v>
      </c>
      <c r="B18" s="12">
        <v>107</v>
      </c>
      <c r="C18" s="11">
        <v>45658</v>
      </c>
      <c r="D18" s="12" t="s">
        <v>150</v>
      </c>
      <c r="E18" s="12" t="s">
        <v>41</v>
      </c>
      <c r="F18" s="12" t="s">
        <v>151</v>
      </c>
      <c r="G18" s="13" t="s">
        <v>147</v>
      </c>
      <c r="H18" s="12" t="s">
        <v>137</v>
      </c>
      <c r="I18" s="13" t="s">
        <v>31</v>
      </c>
      <c r="J18" s="13" t="s">
        <v>138</v>
      </c>
      <c r="K18" s="70">
        <v>7200</v>
      </c>
      <c r="L18" s="13">
        <v>5</v>
      </c>
      <c r="M18" s="71">
        <f t="shared" si="0"/>
        <v>36000</v>
      </c>
    </row>
    <row r="19" spans="1:13">
      <c r="A19" s="12">
        <v>18</v>
      </c>
      <c r="B19" s="12">
        <v>108</v>
      </c>
      <c r="C19" s="11">
        <v>45658</v>
      </c>
      <c r="D19" s="12" t="s">
        <v>152</v>
      </c>
      <c r="E19" s="12" t="s">
        <v>42</v>
      </c>
      <c r="F19" s="12" t="s">
        <v>153</v>
      </c>
      <c r="G19" s="13" t="s">
        <v>154</v>
      </c>
      <c r="H19" s="12" t="s">
        <v>131</v>
      </c>
      <c r="I19" s="13" t="s">
        <v>27</v>
      </c>
      <c r="J19" s="13" t="s">
        <v>132</v>
      </c>
      <c r="K19" s="70">
        <v>16000</v>
      </c>
      <c r="L19" s="13">
        <v>10</v>
      </c>
      <c r="M19" s="71">
        <f t="shared" si="0"/>
        <v>160000</v>
      </c>
    </row>
    <row r="20" spans="1:13">
      <c r="A20" s="12">
        <v>19</v>
      </c>
      <c r="B20" s="12">
        <v>108</v>
      </c>
      <c r="C20" s="11">
        <v>45658</v>
      </c>
      <c r="D20" s="12" t="s">
        <v>152</v>
      </c>
      <c r="E20" s="12" t="s">
        <v>42</v>
      </c>
      <c r="F20" s="12" t="s">
        <v>153</v>
      </c>
      <c r="G20" s="13" t="s">
        <v>154</v>
      </c>
      <c r="H20" s="12" t="s">
        <v>133</v>
      </c>
      <c r="I20" s="13" t="s">
        <v>28</v>
      </c>
      <c r="J20" s="13" t="s">
        <v>132</v>
      </c>
      <c r="K20" s="70">
        <v>14500</v>
      </c>
      <c r="L20" s="13">
        <v>5</v>
      </c>
      <c r="M20" s="71">
        <f t="shared" si="0"/>
        <v>72500</v>
      </c>
    </row>
    <row r="21" spans="1:13">
      <c r="A21" s="12">
        <v>20</v>
      </c>
      <c r="B21" s="12">
        <v>109</v>
      </c>
      <c r="C21" s="11">
        <v>45658</v>
      </c>
      <c r="D21" s="12" t="s">
        <v>155</v>
      </c>
      <c r="E21" s="12" t="s">
        <v>43</v>
      </c>
      <c r="F21" s="12" t="s">
        <v>156</v>
      </c>
      <c r="G21" s="13" t="s">
        <v>154</v>
      </c>
      <c r="H21" s="12" t="s">
        <v>131</v>
      </c>
      <c r="I21" s="13" t="s">
        <v>27</v>
      </c>
      <c r="J21" s="13" t="s">
        <v>132</v>
      </c>
      <c r="K21" s="70">
        <v>16000</v>
      </c>
      <c r="L21" s="13">
        <v>10</v>
      </c>
      <c r="M21" s="71">
        <f t="shared" si="0"/>
        <v>160000</v>
      </c>
    </row>
    <row r="22" spans="1:13">
      <c r="A22" s="12">
        <v>21</v>
      </c>
      <c r="B22" s="12">
        <v>109</v>
      </c>
      <c r="C22" s="11">
        <v>45658</v>
      </c>
      <c r="D22" s="12" t="s">
        <v>155</v>
      </c>
      <c r="E22" s="12" t="s">
        <v>43</v>
      </c>
      <c r="F22" s="12" t="s">
        <v>156</v>
      </c>
      <c r="G22" s="13" t="s">
        <v>154</v>
      </c>
      <c r="H22" s="12" t="s">
        <v>136</v>
      </c>
      <c r="I22" s="13" t="s">
        <v>34</v>
      </c>
      <c r="J22" s="13" t="s">
        <v>140</v>
      </c>
      <c r="K22" s="70">
        <v>12500</v>
      </c>
      <c r="L22" s="13">
        <v>5</v>
      </c>
      <c r="M22" s="71">
        <f t="shared" si="0"/>
        <v>62500</v>
      </c>
    </row>
    <row r="23" spans="1:13">
      <c r="A23" s="12">
        <v>22</v>
      </c>
      <c r="B23" s="12">
        <v>110</v>
      </c>
      <c r="C23" s="11">
        <v>45658</v>
      </c>
      <c r="D23" s="12" t="s">
        <v>157</v>
      </c>
      <c r="E23" s="12" t="s">
        <v>44</v>
      </c>
      <c r="F23" s="12" t="s">
        <v>158</v>
      </c>
      <c r="G23" s="13" t="s">
        <v>154</v>
      </c>
      <c r="H23" s="12" t="s">
        <v>131</v>
      </c>
      <c r="I23" s="13" t="s">
        <v>33</v>
      </c>
      <c r="J23" s="13" t="s">
        <v>140</v>
      </c>
      <c r="K23" s="70">
        <v>14500</v>
      </c>
      <c r="L23" s="13">
        <v>10</v>
      </c>
      <c r="M23" s="71">
        <f t="shared" si="0"/>
        <v>145000</v>
      </c>
    </row>
    <row r="24" spans="1:13">
      <c r="A24" s="12">
        <v>23</v>
      </c>
      <c r="B24" s="12">
        <v>110</v>
      </c>
      <c r="C24" s="11">
        <v>45658</v>
      </c>
      <c r="D24" s="12" t="s">
        <v>157</v>
      </c>
      <c r="E24" s="12" t="s">
        <v>44</v>
      </c>
      <c r="F24" s="12" t="s">
        <v>158</v>
      </c>
      <c r="G24" s="13" t="s">
        <v>154</v>
      </c>
      <c r="H24" s="12" t="s">
        <v>133</v>
      </c>
      <c r="I24" s="13" t="s">
        <v>45</v>
      </c>
      <c r="J24" s="13" t="s">
        <v>140</v>
      </c>
      <c r="K24" s="70">
        <v>13500</v>
      </c>
      <c r="L24" s="13">
        <v>10</v>
      </c>
      <c r="M24" s="71">
        <f t="shared" si="0"/>
        <v>135000</v>
      </c>
    </row>
    <row r="25" spans="1:13">
      <c r="A25" s="12">
        <v>24</v>
      </c>
      <c r="B25" s="12">
        <v>110</v>
      </c>
      <c r="C25" s="11">
        <v>45658</v>
      </c>
      <c r="D25" s="12" t="s">
        <v>157</v>
      </c>
      <c r="E25" s="12" t="s">
        <v>44</v>
      </c>
      <c r="F25" s="12" t="s">
        <v>158</v>
      </c>
      <c r="G25" s="13" t="s">
        <v>154</v>
      </c>
      <c r="H25" s="12" t="s">
        <v>136</v>
      </c>
      <c r="I25" s="13" t="s">
        <v>34</v>
      </c>
      <c r="J25" s="13" t="s">
        <v>140</v>
      </c>
      <c r="K25" s="70">
        <v>12500</v>
      </c>
      <c r="L25" s="13">
        <v>10</v>
      </c>
      <c r="M25" s="71">
        <f t="shared" si="0"/>
        <v>125000</v>
      </c>
    </row>
    <row r="26" spans="1:13">
      <c r="A26" s="12">
        <v>25</v>
      </c>
      <c r="B26" s="12">
        <v>111</v>
      </c>
      <c r="C26" s="11">
        <v>45672</v>
      </c>
      <c r="D26" s="12" t="s">
        <v>128</v>
      </c>
      <c r="E26" s="12" t="s">
        <v>26</v>
      </c>
      <c r="F26" s="12" t="s">
        <v>129</v>
      </c>
      <c r="G26" s="13" t="s">
        <v>130</v>
      </c>
      <c r="H26" s="12" t="s">
        <v>131</v>
      </c>
      <c r="I26" s="13" t="s">
        <v>27</v>
      </c>
      <c r="J26" s="13" t="s">
        <v>132</v>
      </c>
      <c r="K26" s="70">
        <v>16000</v>
      </c>
      <c r="L26" s="13">
        <v>10</v>
      </c>
      <c r="M26" s="71">
        <f t="shared" si="0"/>
        <v>160000</v>
      </c>
    </row>
    <row r="27" spans="1:13">
      <c r="A27" s="12">
        <v>26</v>
      </c>
      <c r="B27" s="12">
        <v>111</v>
      </c>
      <c r="C27" s="11">
        <v>45672</v>
      </c>
      <c r="D27" s="12" t="s">
        <v>128</v>
      </c>
      <c r="E27" s="12" t="s">
        <v>26</v>
      </c>
      <c r="F27" s="12" t="s">
        <v>129</v>
      </c>
      <c r="G27" s="13" t="s">
        <v>130</v>
      </c>
      <c r="H27" s="12" t="s">
        <v>136</v>
      </c>
      <c r="I27" s="13" t="s">
        <v>34</v>
      </c>
      <c r="J27" s="13" t="s">
        <v>140</v>
      </c>
      <c r="K27" s="70">
        <v>12500</v>
      </c>
      <c r="L27" s="13">
        <v>5</v>
      </c>
      <c r="M27" s="71">
        <f t="shared" si="0"/>
        <v>62500</v>
      </c>
    </row>
    <row r="28" spans="1:13">
      <c r="A28" s="12">
        <v>27</v>
      </c>
      <c r="B28" s="12">
        <v>112</v>
      </c>
      <c r="C28" s="11">
        <v>45672</v>
      </c>
      <c r="D28" s="12" t="s">
        <v>134</v>
      </c>
      <c r="E28" s="12" t="s">
        <v>29</v>
      </c>
      <c r="F28" s="12" t="s">
        <v>135</v>
      </c>
      <c r="G28" s="13" t="s">
        <v>130</v>
      </c>
      <c r="H28" s="12" t="s">
        <v>131</v>
      </c>
      <c r="I28" s="13" t="s">
        <v>27</v>
      </c>
      <c r="J28" s="13" t="s">
        <v>132</v>
      </c>
      <c r="K28" s="70">
        <v>16000</v>
      </c>
      <c r="L28" s="13">
        <v>10</v>
      </c>
      <c r="M28" s="71">
        <f t="shared" si="0"/>
        <v>160000</v>
      </c>
    </row>
    <row r="29" spans="1:13">
      <c r="A29" s="12">
        <v>28</v>
      </c>
      <c r="B29" s="12">
        <v>112</v>
      </c>
      <c r="C29" s="11">
        <v>45672</v>
      </c>
      <c r="D29" s="12" t="s">
        <v>134</v>
      </c>
      <c r="E29" s="12" t="s">
        <v>29</v>
      </c>
      <c r="F29" s="12" t="s">
        <v>135</v>
      </c>
      <c r="G29" s="13" t="s">
        <v>130</v>
      </c>
      <c r="H29" s="12" t="s">
        <v>136</v>
      </c>
      <c r="I29" s="13" t="s">
        <v>30</v>
      </c>
      <c r="J29" s="13" t="s">
        <v>132</v>
      </c>
      <c r="K29" s="70">
        <v>13500</v>
      </c>
      <c r="L29" s="13">
        <v>10</v>
      </c>
      <c r="M29" s="71">
        <f t="shared" si="0"/>
        <v>135000</v>
      </c>
    </row>
    <row r="30" spans="1:13">
      <c r="A30" s="12">
        <v>29</v>
      </c>
      <c r="B30" s="12">
        <v>112</v>
      </c>
      <c r="C30" s="11">
        <v>45672</v>
      </c>
      <c r="D30" s="12" t="s">
        <v>134</v>
      </c>
      <c r="E30" s="12" t="s">
        <v>29</v>
      </c>
      <c r="F30" s="12" t="s">
        <v>135</v>
      </c>
      <c r="G30" s="13" t="s">
        <v>130</v>
      </c>
      <c r="H30" s="12" t="s">
        <v>136</v>
      </c>
      <c r="I30" s="13" t="s">
        <v>34</v>
      </c>
      <c r="J30" s="13" t="s">
        <v>140</v>
      </c>
      <c r="K30" s="70">
        <v>12500</v>
      </c>
      <c r="L30" s="13">
        <v>5</v>
      </c>
      <c r="M30" s="71">
        <f t="shared" si="0"/>
        <v>62500</v>
      </c>
    </row>
    <row r="31" spans="1:13">
      <c r="A31" s="12">
        <v>30</v>
      </c>
      <c r="B31" s="12">
        <v>113</v>
      </c>
      <c r="C31" s="11">
        <v>45672</v>
      </c>
      <c r="D31" s="12" t="s">
        <v>137</v>
      </c>
      <c r="E31" s="12" t="s">
        <v>32</v>
      </c>
      <c r="F31" s="12" t="s">
        <v>139</v>
      </c>
      <c r="G31" s="13" t="s">
        <v>130</v>
      </c>
      <c r="H31" s="12" t="s">
        <v>131</v>
      </c>
      <c r="I31" s="13" t="s">
        <v>33</v>
      </c>
      <c r="J31" s="13" t="s">
        <v>140</v>
      </c>
      <c r="K31" s="70">
        <v>14500</v>
      </c>
      <c r="L31" s="13">
        <v>5</v>
      </c>
      <c r="M31" s="71">
        <f t="shared" si="0"/>
        <v>72500</v>
      </c>
    </row>
    <row r="32" spans="1:13">
      <c r="A32" s="12">
        <v>31</v>
      </c>
      <c r="B32" s="12">
        <v>113</v>
      </c>
      <c r="C32" s="11">
        <v>45672</v>
      </c>
      <c r="D32" s="12" t="s">
        <v>137</v>
      </c>
      <c r="E32" s="12" t="s">
        <v>32</v>
      </c>
      <c r="F32" s="12" t="s">
        <v>139</v>
      </c>
      <c r="G32" s="13" t="s">
        <v>130</v>
      </c>
      <c r="H32" s="12" t="s">
        <v>136</v>
      </c>
      <c r="I32" s="13" t="s">
        <v>34</v>
      </c>
      <c r="J32" s="13" t="s">
        <v>140</v>
      </c>
      <c r="K32" s="70">
        <v>12500</v>
      </c>
      <c r="L32" s="13">
        <v>10</v>
      </c>
      <c r="M32" s="71">
        <f t="shared" si="0"/>
        <v>125000</v>
      </c>
    </row>
    <row r="33" spans="1:13">
      <c r="A33" s="12">
        <v>32</v>
      </c>
      <c r="B33" s="12">
        <v>114</v>
      </c>
      <c r="C33" s="11">
        <v>45672</v>
      </c>
      <c r="D33" s="12" t="s">
        <v>141</v>
      </c>
      <c r="E33" s="12" t="s">
        <v>35</v>
      </c>
      <c r="F33" s="12" t="s">
        <v>142</v>
      </c>
      <c r="G33" s="13" t="s">
        <v>130</v>
      </c>
      <c r="H33" s="12" t="s">
        <v>131</v>
      </c>
      <c r="I33" s="13" t="s">
        <v>27</v>
      </c>
      <c r="J33" s="13" t="s">
        <v>132</v>
      </c>
      <c r="K33" s="70">
        <v>16000</v>
      </c>
      <c r="L33" s="13">
        <v>5</v>
      </c>
      <c r="M33" s="71">
        <f t="shared" si="0"/>
        <v>80000</v>
      </c>
    </row>
    <row r="34" spans="1:13">
      <c r="A34" s="12">
        <v>33</v>
      </c>
      <c r="B34" s="12">
        <v>114</v>
      </c>
      <c r="C34" s="11">
        <v>45672</v>
      </c>
      <c r="D34" s="12" t="s">
        <v>141</v>
      </c>
      <c r="E34" s="12" t="s">
        <v>35</v>
      </c>
      <c r="F34" s="12" t="s">
        <v>142</v>
      </c>
      <c r="G34" s="13" t="s">
        <v>130</v>
      </c>
      <c r="H34" s="12" t="s">
        <v>137</v>
      </c>
      <c r="I34" s="13" t="s">
        <v>31</v>
      </c>
      <c r="J34" s="13" t="s">
        <v>138</v>
      </c>
      <c r="K34" s="70">
        <v>7200</v>
      </c>
      <c r="L34" s="13">
        <v>5</v>
      </c>
      <c r="M34" s="71">
        <f t="shared" si="0"/>
        <v>36000</v>
      </c>
    </row>
    <row r="35" spans="1:13">
      <c r="A35" s="12">
        <v>34</v>
      </c>
      <c r="B35" s="12">
        <v>115</v>
      </c>
      <c r="C35" s="11">
        <v>45672</v>
      </c>
      <c r="D35" s="12" t="s">
        <v>144</v>
      </c>
      <c r="E35" s="12" t="s">
        <v>145</v>
      </c>
      <c r="F35" s="12" t="s">
        <v>146</v>
      </c>
      <c r="G35" s="13" t="s">
        <v>147</v>
      </c>
      <c r="H35" s="12" t="s">
        <v>131</v>
      </c>
      <c r="I35" s="13" t="s">
        <v>27</v>
      </c>
      <c r="J35" s="13" t="s">
        <v>132</v>
      </c>
      <c r="K35" s="70">
        <v>16000</v>
      </c>
      <c r="L35" s="13">
        <v>5</v>
      </c>
      <c r="M35" s="71">
        <f t="shared" si="0"/>
        <v>80000</v>
      </c>
    </row>
    <row r="36" spans="1:13">
      <c r="A36" s="12">
        <v>35</v>
      </c>
      <c r="B36" s="12">
        <v>115</v>
      </c>
      <c r="C36" s="11">
        <v>45672</v>
      </c>
      <c r="D36" s="12" t="s">
        <v>144</v>
      </c>
      <c r="E36" s="12" t="s">
        <v>145</v>
      </c>
      <c r="F36" s="12" t="s">
        <v>146</v>
      </c>
      <c r="G36" s="13" t="s">
        <v>147</v>
      </c>
      <c r="H36" s="12" t="s">
        <v>128</v>
      </c>
      <c r="I36" s="13" t="s">
        <v>39</v>
      </c>
      <c r="J36" s="13" t="s">
        <v>138</v>
      </c>
      <c r="K36" s="70">
        <v>14500</v>
      </c>
      <c r="L36" s="13">
        <v>5</v>
      </c>
      <c r="M36" s="71">
        <f t="shared" si="0"/>
        <v>72500</v>
      </c>
    </row>
    <row r="37" spans="1:13">
      <c r="A37" s="12">
        <v>36</v>
      </c>
      <c r="B37" s="12">
        <v>116</v>
      </c>
      <c r="C37" s="11">
        <v>45672</v>
      </c>
      <c r="D37" s="12" t="s">
        <v>148</v>
      </c>
      <c r="E37" s="12" t="s">
        <v>38</v>
      </c>
      <c r="F37" s="12" t="s">
        <v>149</v>
      </c>
      <c r="G37" s="13" t="s">
        <v>147</v>
      </c>
      <c r="H37" s="12" t="s">
        <v>128</v>
      </c>
      <c r="I37" s="13" t="s">
        <v>39</v>
      </c>
      <c r="J37" s="13" t="s">
        <v>138</v>
      </c>
      <c r="K37" s="70">
        <v>14500</v>
      </c>
      <c r="L37" s="13">
        <v>5</v>
      </c>
      <c r="M37" s="71">
        <f t="shared" si="0"/>
        <v>72500</v>
      </c>
    </row>
    <row r="38" spans="1:13">
      <c r="A38" s="12">
        <v>37</v>
      </c>
      <c r="B38" s="12">
        <v>116</v>
      </c>
      <c r="C38" s="11">
        <v>45672</v>
      </c>
      <c r="D38" s="12" t="s">
        <v>148</v>
      </c>
      <c r="E38" s="12" t="s">
        <v>38</v>
      </c>
      <c r="F38" s="12" t="s">
        <v>149</v>
      </c>
      <c r="G38" s="13" t="s">
        <v>147</v>
      </c>
      <c r="H38" s="12" t="s">
        <v>134</v>
      </c>
      <c r="I38" s="13" t="s">
        <v>40</v>
      </c>
      <c r="J38" s="13" t="s">
        <v>138</v>
      </c>
      <c r="K38" s="70">
        <v>9500</v>
      </c>
      <c r="L38" s="13">
        <v>5</v>
      </c>
      <c r="M38" s="71">
        <f t="shared" si="0"/>
        <v>47500</v>
      </c>
    </row>
    <row r="39" spans="1:13">
      <c r="A39" s="12">
        <v>38</v>
      </c>
      <c r="B39" s="12">
        <v>117</v>
      </c>
      <c r="C39" s="11">
        <v>45672</v>
      </c>
      <c r="D39" s="12" t="s">
        <v>150</v>
      </c>
      <c r="E39" s="12" t="s">
        <v>41</v>
      </c>
      <c r="F39" s="12" t="s">
        <v>151</v>
      </c>
      <c r="G39" s="13" t="s">
        <v>147</v>
      </c>
      <c r="H39" s="12" t="s">
        <v>131</v>
      </c>
      <c r="I39" s="13" t="s">
        <v>33</v>
      </c>
      <c r="J39" s="13" t="s">
        <v>140</v>
      </c>
      <c r="K39" s="70">
        <v>14500</v>
      </c>
      <c r="L39" s="13">
        <v>5</v>
      </c>
      <c r="M39" s="71">
        <f t="shared" si="0"/>
        <v>72500</v>
      </c>
    </row>
    <row r="40" spans="1:13">
      <c r="A40" s="12">
        <v>39</v>
      </c>
      <c r="B40" s="12">
        <v>118</v>
      </c>
      <c r="C40" s="11">
        <v>45672</v>
      </c>
      <c r="D40" s="12" t="s">
        <v>152</v>
      </c>
      <c r="E40" s="12" t="s">
        <v>42</v>
      </c>
      <c r="F40" s="12" t="s">
        <v>153</v>
      </c>
      <c r="G40" s="13" t="s">
        <v>154</v>
      </c>
      <c r="H40" s="12" t="s">
        <v>131</v>
      </c>
      <c r="I40" s="13" t="s">
        <v>27</v>
      </c>
      <c r="J40" s="13" t="s">
        <v>132</v>
      </c>
      <c r="K40" s="70">
        <v>16000</v>
      </c>
      <c r="L40" s="13">
        <v>10</v>
      </c>
      <c r="M40" s="71">
        <f t="shared" si="0"/>
        <v>160000</v>
      </c>
    </row>
    <row r="41" spans="1:13">
      <c r="A41" s="12">
        <v>40</v>
      </c>
      <c r="B41" s="12">
        <v>118</v>
      </c>
      <c r="C41" s="11">
        <v>45672</v>
      </c>
      <c r="D41" s="12" t="s">
        <v>152</v>
      </c>
      <c r="E41" s="12" t="s">
        <v>42</v>
      </c>
      <c r="F41" s="12" t="s">
        <v>153</v>
      </c>
      <c r="G41" s="13" t="s">
        <v>154</v>
      </c>
      <c r="H41" s="12" t="s">
        <v>137</v>
      </c>
      <c r="I41" s="13" t="s">
        <v>31</v>
      </c>
      <c r="J41" s="13" t="s">
        <v>138</v>
      </c>
      <c r="K41" s="70">
        <v>7200</v>
      </c>
      <c r="L41" s="13">
        <v>5</v>
      </c>
      <c r="M41" s="71">
        <f t="shared" si="0"/>
        <v>36000</v>
      </c>
    </row>
    <row r="42" spans="1:13">
      <c r="A42" s="12">
        <v>41</v>
      </c>
      <c r="B42" s="12">
        <v>119</v>
      </c>
      <c r="C42" s="11">
        <v>45672</v>
      </c>
      <c r="D42" s="12" t="s">
        <v>155</v>
      </c>
      <c r="E42" s="12" t="s">
        <v>43</v>
      </c>
      <c r="F42" s="12" t="s">
        <v>156</v>
      </c>
      <c r="G42" s="13" t="s">
        <v>154</v>
      </c>
      <c r="H42" s="12" t="s">
        <v>134</v>
      </c>
      <c r="I42" s="13" t="s">
        <v>40</v>
      </c>
      <c r="J42" s="13" t="s">
        <v>138</v>
      </c>
      <c r="K42" s="70">
        <v>9500</v>
      </c>
      <c r="L42" s="13">
        <v>10</v>
      </c>
      <c r="M42" s="71">
        <f t="shared" si="0"/>
        <v>95000</v>
      </c>
    </row>
    <row r="43" spans="1:13">
      <c r="A43" s="12">
        <v>42</v>
      </c>
      <c r="B43" s="12">
        <v>119</v>
      </c>
      <c r="C43" s="11">
        <v>45672</v>
      </c>
      <c r="D43" s="12" t="s">
        <v>155</v>
      </c>
      <c r="E43" s="12" t="s">
        <v>43</v>
      </c>
      <c r="F43" s="12" t="s">
        <v>156</v>
      </c>
      <c r="G43" s="13" t="s">
        <v>154</v>
      </c>
      <c r="H43" s="12" t="s">
        <v>136</v>
      </c>
      <c r="I43" s="13" t="s">
        <v>30</v>
      </c>
      <c r="J43" s="13" t="s">
        <v>132</v>
      </c>
      <c r="K43" s="70">
        <v>13500</v>
      </c>
      <c r="L43" s="13">
        <v>5</v>
      </c>
      <c r="M43" s="71">
        <f t="shared" si="0"/>
        <v>67500</v>
      </c>
    </row>
    <row r="44" spans="1:13">
      <c r="A44" s="12">
        <v>43</v>
      </c>
      <c r="B44" s="12">
        <v>120</v>
      </c>
      <c r="C44" s="11">
        <v>45672</v>
      </c>
      <c r="D44" s="12" t="s">
        <v>157</v>
      </c>
      <c r="E44" s="12" t="s">
        <v>44</v>
      </c>
      <c r="F44" s="12" t="s">
        <v>158</v>
      </c>
      <c r="G44" s="13" t="s">
        <v>154</v>
      </c>
      <c r="H44" s="12" t="s">
        <v>131</v>
      </c>
      <c r="I44" s="13" t="s">
        <v>33</v>
      </c>
      <c r="J44" s="13" t="s">
        <v>140</v>
      </c>
      <c r="K44" s="70">
        <v>14500</v>
      </c>
      <c r="L44" s="13">
        <v>10</v>
      </c>
      <c r="M44" s="71">
        <f t="shared" si="0"/>
        <v>145000</v>
      </c>
    </row>
    <row r="45" spans="1:13">
      <c r="A45" s="12">
        <v>44</v>
      </c>
      <c r="B45" s="12">
        <v>120</v>
      </c>
      <c r="C45" s="11">
        <v>45672</v>
      </c>
      <c r="D45" s="12" t="s">
        <v>157</v>
      </c>
      <c r="E45" s="12" t="s">
        <v>44</v>
      </c>
      <c r="F45" s="12" t="s">
        <v>158</v>
      </c>
      <c r="G45" s="13" t="s">
        <v>154</v>
      </c>
      <c r="H45" s="12" t="s">
        <v>133</v>
      </c>
      <c r="I45" s="13" t="s">
        <v>45</v>
      </c>
      <c r="J45" s="13" t="s">
        <v>140</v>
      </c>
      <c r="K45" s="70">
        <v>13500</v>
      </c>
      <c r="L45" s="13">
        <v>10</v>
      </c>
      <c r="M45" s="71">
        <f t="shared" si="0"/>
        <v>135000</v>
      </c>
    </row>
    <row r="46" spans="1:13">
      <c r="A46" s="12">
        <v>45</v>
      </c>
      <c r="B46" s="12">
        <v>120</v>
      </c>
      <c r="C46" s="11">
        <v>45672</v>
      </c>
      <c r="D46" s="12" t="s">
        <v>157</v>
      </c>
      <c r="E46" s="12" t="s">
        <v>44</v>
      </c>
      <c r="F46" s="12" t="s">
        <v>158</v>
      </c>
      <c r="G46" s="13" t="s">
        <v>154</v>
      </c>
      <c r="H46" s="12" t="s">
        <v>136</v>
      </c>
      <c r="I46" s="13" t="s">
        <v>34</v>
      </c>
      <c r="J46" s="13" t="s">
        <v>140</v>
      </c>
      <c r="K46" s="70">
        <v>12500</v>
      </c>
      <c r="L46" s="13">
        <v>10</v>
      </c>
      <c r="M46" s="71">
        <f t="shared" si="0"/>
        <v>125000</v>
      </c>
    </row>
    <row r="47" spans="1:13">
      <c r="A47" s="12">
        <v>46</v>
      </c>
      <c r="B47" s="12">
        <v>121</v>
      </c>
      <c r="C47" s="11">
        <v>45689</v>
      </c>
      <c r="D47" s="12" t="s">
        <v>128</v>
      </c>
      <c r="E47" s="12" t="s">
        <v>26</v>
      </c>
      <c r="F47" s="12" t="s">
        <v>129</v>
      </c>
      <c r="G47" s="13" t="s">
        <v>130</v>
      </c>
      <c r="H47" s="12" t="s">
        <v>131</v>
      </c>
      <c r="I47" s="13" t="s">
        <v>27</v>
      </c>
      <c r="J47" s="13" t="s">
        <v>132</v>
      </c>
      <c r="K47" s="70">
        <v>16000</v>
      </c>
      <c r="L47" s="13">
        <v>10</v>
      </c>
      <c r="M47" s="71">
        <f t="shared" si="0"/>
        <v>160000</v>
      </c>
    </row>
    <row r="48" spans="1:13">
      <c r="A48" s="12">
        <v>47</v>
      </c>
      <c r="B48" s="12">
        <v>121</v>
      </c>
      <c r="C48" s="11">
        <v>45689</v>
      </c>
      <c r="D48" s="12" t="s">
        <v>128</v>
      </c>
      <c r="E48" s="12" t="s">
        <v>26</v>
      </c>
      <c r="F48" s="12" t="s">
        <v>129</v>
      </c>
      <c r="G48" s="13" t="s">
        <v>130</v>
      </c>
      <c r="H48" s="12" t="s">
        <v>133</v>
      </c>
      <c r="I48" s="13" t="s">
        <v>28</v>
      </c>
      <c r="J48" s="13" t="s">
        <v>132</v>
      </c>
      <c r="K48" s="70">
        <v>14500</v>
      </c>
      <c r="L48" s="13">
        <v>5</v>
      </c>
      <c r="M48" s="71">
        <f t="shared" si="0"/>
        <v>72500</v>
      </c>
    </row>
    <row r="49" spans="1:13">
      <c r="A49" s="12">
        <v>48</v>
      </c>
      <c r="B49" s="12">
        <v>122</v>
      </c>
      <c r="C49" s="11">
        <v>45689</v>
      </c>
      <c r="D49" s="12" t="s">
        <v>134</v>
      </c>
      <c r="E49" s="12" t="s">
        <v>29</v>
      </c>
      <c r="F49" s="12" t="s">
        <v>135</v>
      </c>
      <c r="G49" s="13" t="s">
        <v>130</v>
      </c>
      <c r="H49" s="12" t="s">
        <v>131</v>
      </c>
      <c r="I49" s="13" t="s">
        <v>27</v>
      </c>
      <c r="J49" s="13" t="s">
        <v>132</v>
      </c>
      <c r="K49" s="70">
        <v>16000</v>
      </c>
      <c r="L49" s="13">
        <v>10</v>
      </c>
      <c r="M49" s="71">
        <f t="shared" si="0"/>
        <v>160000</v>
      </c>
    </row>
    <row r="50" spans="1:13">
      <c r="A50" s="12">
        <v>49</v>
      </c>
      <c r="B50" s="12">
        <v>122</v>
      </c>
      <c r="C50" s="11">
        <v>45689</v>
      </c>
      <c r="D50" s="12" t="s">
        <v>134</v>
      </c>
      <c r="E50" s="12" t="s">
        <v>29</v>
      </c>
      <c r="F50" s="12" t="s">
        <v>135</v>
      </c>
      <c r="G50" s="13" t="s">
        <v>130</v>
      </c>
      <c r="H50" s="12" t="s">
        <v>136</v>
      </c>
      <c r="I50" s="13" t="s">
        <v>30</v>
      </c>
      <c r="J50" s="13" t="s">
        <v>132</v>
      </c>
      <c r="K50" s="70">
        <v>13500</v>
      </c>
      <c r="L50" s="13">
        <v>10</v>
      </c>
      <c r="M50" s="71">
        <f t="shared" si="0"/>
        <v>135000</v>
      </c>
    </row>
    <row r="51" spans="1:13">
      <c r="A51" s="12">
        <v>50</v>
      </c>
      <c r="B51" s="12">
        <v>122</v>
      </c>
      <c r="C51" s="11">
        <v>45689</v>
      </c>
      <c r="D51" s="12" t="s">
        <v>134</v>
      </c>
      <c r="E51" s="12" t="s">
        <v>29</v>
      </c>
      <c r="F51" s="12" t="s">
        <v>135</v>
      </c>
      <c r="G51" s="13" t="s">
        <v>130</v>
      </c>
      <c r="H51" s="12" t="s">
        <v>137</v>
      </c>
      <c r="I51" s="13" t="s">
        <v>31</v>
      </c>
      <c r="J51" s="13" t="s">
        <v>138</v>
      </c>
      <c r="K51" s="70">
        <v>7200</v>
      </c>
      <c r="L51" s="13">
        <v>5</v>
      </c>
      <c r="M51" s="71">
        <f t="shared" si="0"/>
        <v>36000</v>
      </c>
    </row>
    <row r="52" spans="1:13">
      <c r="A52" s="12">
        <v>51</v>
      </c>
      <c r="B52" s="12">
        <v>123</v>
      </c>
      <c r="C52" s="11">
        <v>45689</v>
      </c>
      <c r="D52" s="12" t="s">
        <v>137</v>
      </c>
      <c r="E52" s="12" t="s">
        <v>32</v>
      </c>
      <c r="F52" s="12" t="s">
        <v>139</v>
      </c>
      <c r="G52" s="13" t="s">
        <v>130</v>
      </c>
      <c r="H52" s="12" t="s">
        <v>131</v>
      </c>
      <c r="I52" s="13" t="s">
        <v>33</v>
      </c>
      <c r="J52" s="13" t="s">
        <v>140</v>
      </c>
      <c r="K52" s="70">
        <v>14500</v>
      </c>
      <c r="L52" s="13">
        <v>5</v>
      </c>
      <c r="M52" s="71">
        <f t="shared" si="0"/>
        <v>72500</v>
      </c>
    </row>
    <row r="53" spans="1:13">
      <c r="A53" s="12">
        <v>52</v>
      </c>
      <c r="B53" s="12">
        <v>123</v>
      </c>
      <c r="C53" s="11">
        <v>45689</v>
      </c>
      <c r="D53" s="12" t="s">
        <v>137</v>
      </c>
      <c r="E53" s="12" t="s">
        <v>32</v>
      </c>
      <c r="F53" s="12" t="s">
        <v>139</v>
      </c>
      <c r="G53" s="13" t="s">
        <v>130</v>
      </c>
      <c r="H53" s="12" t="s">
        <v>136</v>
      </c>
      <c r="I53" s="13" t="s">
        <v>34</v>
      </c>
      <c r="J53" s="13" t="s">
        <v>140</v>
      </c>
      <c r="K53" s="70">
        <v>12500</v>
      </c>
      <c r="L53" s="13">
        <v>10</v>
      </c>
      <c r="M53" s="71">
        <f t="shared" si="0"/>
        <v>125000</v>
      </c>
    </row>
    <row r="54" spans="1:13">
      <c r="A54" s="12">
        <v>53</v>
      </c>
      <c r="B54" s="12">
        <v>124</v>
      </c>
      <c r="C54" s="11">
        <v>45689</v>
      </c>
      <c r="D54" s="12" t="s">
        <v>141</v>
      </c>
      <c r="E54" s="12" t="s">
        <v>35</v>
      </c>
      <c r="F54" s="12" t="s">
        <v>142</v>
      </c>
      <c r="G54" s="13" t="s">
        <v>130</v>
      </c>
      <c r="H54" s="12" t="s">
        <v>131</v>
      </c>
      <c r="I54" s="13" t="s">
        <v>27</v>
      </c>
      <c r="J54" s="13" t="s">
        <v>132</v>
      </c>
      <c r="K54" s="70">
        <v>16000</v>
      </c>
      <c r="L54" s="13">
        <v>5</v>
      </c>
      <c r="M54" s="71">
        <f t="shared" si="0"/>
        <v>80000</v>
      </c>
    </row>
    <row r="55" spans="1:13">
      <c r="A55" s="12">
        <v>54</v>
      </c>
      <c r="B55" s="12">
        <v>124</v>
      </c>
      <c r="C55" s="11">
        <v>45689</v>
      </c>
      <c r="D55" s="12" t="s">
        <v>141</v>
      </c>
      <c r="E55" s="12" t="s">
        <v>35</v>
      </c>
      <c r="F55" s="12" t="s">
        <v>142</v>
      </c>
      <c r="G55" s="13" t="s">
        <v>130</v>
      </c>
      <c r="H55" s="12" t="s">
        <v>136</v>
      </c>
      <c r="I55" s="13" t="s">
        <v>30</v>
      </c>
      <c r="J55" s="13" t="s">
        <v>132</v>
      </c>
      <c r="K55" s="70">
        <v>13500</v>
      </c>
      <c r="L55" s="13">
        <v>5</v>
      </c>
      <c r="M55" s="71">
        <f t="shared" si="0"/>
        <v>67500</v>
      </c>
    </row>
    <row r="56" spans="1:13">
      <c r="A56" s="12">
        <v>55</v>
      </c>
      <c r="B56" s="12">
        <v>124</v>
      </c>
      <c r="C56" s="11">
        <v>45689</v>
      </c>
      <c r="D56" s="12" t="s">
        <v>141</v>
      </c>
      <c r="E56" s="12" t="s">
        <v>35</v>
      </c>
      <c r="F56" s="12" t="s">
        <v>142</v>
      </c>
      <c r="G56" s="13" t="s">
        <v>130</v>
      </c>
      <c r="H56" s="12" t="s">
        <v>143</v>
      </c>
      <c r="I56" s="13" t="s">
        <v>36</v>
      </c>
      <c r="J56" s="13" t="s">
        <v>132</v>
      </c>
      <c r="K56" s="70">
        <v>9800</v>
      </c>
      <c r="L56" s="13">
        <v>5</v>
      </c>
      <c r="M56" s="71">
        <f t="shared" si="0"/>
        <v>49000</v>
      </c>
    </row>
    <row r="57" spans="1:13">
      <c r="A57" s="12">
        <v>56</v>
      </c>
      <c r="B57" s="12">
        <v>125</v>
      </c>
      <c r="C57" s="11">
        <v>45689</v>
      </c>
      <c r="D57" s="12" t="s">
        <v>144</v>
      </c>
      <c r="E57" s="12" t="s">
        <v>145</v>
      </c>
      <c r="F57" s="12" t="s">
        <v>146</v>
      </c>
      <c r="G57" s="13" t="s">
        <v>147</v>
      </c>
      <c r="H57" s="12" t="s">
        <v>131</v>
      </c>
      <c r="I57" s="13" t="s">
        <v>27</v>
      </c>
      <c r="J57" s="13" t="s">
        <v>132</v>
      </c>
      <c r="K57" s="70">
        <v>16000</v>
      </c>
      <c r="L57" s="13">
        <v>5</v>
      </c>
      <c r="M57" s="71">
        <f t="shared" si="0"/>
        <v>80000</v>
      </c>
    </row>
    <row r="58" spans="1:13">
      <c r="A58" s="12">
        <v>57</v>
      </c>
      <c r="B58" s="12">
        <v>125</v>
      </c>
      <c r="C58" s="11">
        <v>45689</v>
      </c>
      <c r="D58" s="12" t="s">
        <v>144</v>
      </c>
      <c r="E58" s="12" t="s">
        <v>145</v>
      </c>
      <c r="F58" s="12" t="s">
        <v>146</v>
      </c>
      <c r="G58" s="13" t="s">
        <v>147</v>
      </c>
      <c r="H58" s="12" t="s">
        <v>143</v>
      </c>
      <c r="I58" s="13" t="s">
        <v>36</v>
      </c>
      <c r="J58" s="13" t="s">
        <v>132</v>
      </c>
      <c r="K58" s="70">
        <v>9800</v>
      </c>
      <c r="L58" s="13">
        <v>5</v>
      </c>
      <c r="M58" s="71">
        <f t="shared" si="0"/>
        <v>49000</v>
      </c>
    </row>
    <row r="59" spans="1:13">
      <c r="A59" s="12">
        <v>58</v>
      </c>
      <c r="B59" s="12">
        <v>126</v>
      </c>
      <c r="C59" s="11">
        <v>45689</v>
      </c>
      <c r="D59" s="12" t="s">
        <v>148</v>
      </c>
      <c r="E59" s="12" t="s">
        <v>38</v>
      </c>
      <c r="F59" s="12" t="s">
        <v>149</v>
      </c>
      <c r="G59" s="13" t="s">
        <v>147</v>
      </c>
      <c r="H59" s="12" t="s">
        <v>128</v>
      </c>
      <c r="I59" s="13" t="s">
        <v>39</v>
      </c>
      <c r="J59" s="13" t="s">
        <v>138</v>
      </c>
      <c r="K59" s="70">
        <v>14500</v>
      </c>
      <c r="L59" s="13">
        <v>5</v>
      </c>
      <c r="M59" s="71">
        <f t="shared" si="0"/>
        <v>72500</v>
      </c>
    </row>
    <row r="60" spans="1:13">
      <c r="A60" s="12">
        <v>59</v>
      </c>
      <c r="B60" s="12">
        <v>126</v>
      </c>
      <c r="C60" s="11">
        <v>45689</v>
      </c>
      <c r="D60" s="12" t="s">
        <v>148</v>
      </c>
      <c r="E60" s="12" t="s">
        <v>38</v>
      </c>
      <c r="F60" s="12" t="s">
        <v>149</v>
      </c>
      <c r="G60" s="13" t="s">
        <v>147</v>
      </c>
      <c r="H60" s="12" t="s">
        <v>134</v>
      </c>
      <c r="I60" s="13" t="s">
        <v>40</v>
      </c>
      <c r="J60" s="13" t="s">
        <v>138</v>
      </c>
      <c r="K60" s="70">
        <v>9500</v>
      </c>
      <c r="L60" s="13">
        <v>5</v>
      </c>
      <c r="M60" s="71">
        <f t="shared" si="0"/>
        <v>47500</v>
      </c>
    </row>
    <row r="61" spans="1:13">
      <c r="A61" s="12">
        <v>60</v>
      </c>
      <c r="B61" s="12">
        <v>127</v>
      </c>
      <c r="C61" s="11">
        <v>45689</v>
      </c>
      <c r="D61" s="12" t="s">
        <v>150</v>
      </c>
      <c r="E61" s="12" t="s">
        <v>41</v>
      </c>
      <c r="F61" s="12" t="s">
        <v>151</v>
      </c>
      <c r="G61" s="13" t="s">
        <v>147</v>
      </c>
      <c r="H61" s="12" t="s">
        <v>131</v>
      </c>
      <c r="I61" s="13" t="s">
        <v>33</v>
      </c>
      <c r="J61" s="13" t="s">
        <v>140</v>
      </c>
      <c r="K61" s="70">
        <v>14500</v>
      </c>
      <c r="L61" s="13">
        <v>5</v>
      </c>
      <c r="M61" s="71">
        <f t="shared" si="0"/>
        <v>72500</v>
      </c>
    </row>
    <row r="62" spans="1:13">
      <c r="A62" s="12">
        <v>61</v>
      </c>
      <c r="B62" s="12">
        <v>127</v>
      </c>
      <c r="C62" s="11">
        <v>45689</v>
      </c>
      <c r="D62" s="12" t="s">
        <v>150</v>
      </c>
      <c r="E62" s="12" t="s">
        <v>41</v>
      </c>
      <c r="F62" s="12" t="s">
        <v>151</v>
      </c>
      <c r="G62" s="13" t="s">
        <v>147</v>
      </c>
      <c r="H62" s="12" t="s">
        <v>136</v>
      </c>
      <c r="I62" s="13" t="s">
        <v>34</v>
      </c>
      <c r="J62" s="13" t="s">
        <v>140</v>
      </c>
      <c r="K62" s="70">
        <v>12500</v>
      </c>
      <c r="L62" s="13">
        <v>5</v>
      </c>
      <c r="M62" s="71">
        <f t="shared" si="0"/>
        <v>62500</v>
      </c>
    </row>
    <row r="63" spans="1:13">
      <c r="A63" s="12">
        <v>62</v>
      </c>
      <c r="B63" s="12">
        <v>128</v>
      </c>
      <c r="C63" s="11">
        <v>45689</v>
      </c>
      <c r="D63" s="12" t="s">
        <v>152</v>
      </c>
      <c r="E63" s="12" t="s">
        <v>42</v>
      </c>
      <c r="F63" s="12" t="s">
        <v>153</v>
      </c>
      <c r="G63" s="13" t="s">
        <v>154</v>
      </c>
      <c r="H63" s="12" t="s">
        <v>131</v>
      </c>
      <c r="I63" s="13" t="s">
        <v>27</v>
      </c>
      <c r="J63" s="13" t="s">
        <v>132</v>
      </c>
      <c r="K63" s="70">
        <v>16000</v>
      </c>
      <c r="L63" s="13">
        <v>10</v>
      </c>
      <c r="M63" s="71">
        <f t="shared" si="0"/>
        <v>160000</v>
      </c>
    </row>
    <row r="64" spans="1:13">
      <c r="A64" s="12">
        <v>63</v>
      </c>
      <c r="B64" s="12">
        <v>128</v>
      </c>
      <c r="C64" s="11">
        <v>45689</v>
      </c>
      <c r="D64" s="12" t="s">
        <v>152</v>
      </c>
      <c r="E64" s="12" t="s">
        <v>42</v>
      </c>
      <c r="F64" s="12" t="s">
        <v>153</v>
      </c>
      <c r="G64" s="13" t="s">
        <v>154</v>
      </c>
      <c r="H64" s="12" t="s">
        <v>133</v>
      </c>
      <c r="I64" s="13" t="s">
        <v>28</v>
      </c>
      <c r="J64" s="13" t="s">
        <v>132</v>
      </c>
      <c r="K64" s="70">
        <v>14500</v>
      </c>
      <c r="L64" s="13">
        <v>5</v>
      </c>
      <c r="M64" s="71">
        <f t="shared" si="0"/>
        <v>72500</v>
      </c>
    </row>
    <row r="65" spans="1:13">
      <c r="A65" s="12">
        <v>64</v>
      </c>
      <c r="B65" s="12">
        <v>129</v>
      </c>
      <c r="C65" s="11">
        <v>45689</v>
      </c>
      <c r="D65" s="12" t="s">
        <v>155</v>
      </c>
      <c r="E65" s="12" t="s">
        <v>43</v>
      </c>
      <c r="F65" s="12" t="s">
        <v>156</v>
      </c>
      <c r="G65" s="13" t="s">
        <v>154</v>
      </c>
      <c r="H65" s="12" t="s">
        <v>131</v>
      </c>
      <c r="I65" s="13" t="s">
        <v>27</v>
      </c>
      <c r="J65" s="13" t="s">
        <v>132</v>
      </c>
      <c r="K65" s="70">
        <v>16000</v>
      </c>
      <c r="L65" s="13">
        <v>10</v>
      </c>
      <c r="M65" s="71">
        <f t="shared" si="0"/>
        <v>160000</v>
      </c>
    </row>
    <row r="66" spans="1:13">
      <c r="A66" s="12">
        <v>65</v>
      </c>
      <c r="B66" s="12">
        <v>129</v>
      </c>
      <c r="C66" s="11">
        <v>45689</v>
      </c>
      <c r="D66" s="12" t="s">
        <v>155</v>
      </c>
      <c r="E66" s="12" t="s">
        <v>43</v>
      </c>
      <c r="F66" s="12" t="s">
        <v>156</v>
      </c>
      <c r="G66" s="13" t="s">
        <v>154</v>
      </c>
      <c r="H66" s="12" t="s">
        <v>136</v>
      </c>
      <c r="I66" s="13" t="s">
        <v>34</v>
      </c>
      <c r="J66" s="13" t="s">
        <v>140</v>
      </c>
      <c r="K66" s="70">
        <v>12500</v>
      </c>
      <c r="L66" s="13">
        <v>5</v>
      </c>
      <c r="M66" s="71">
        <f t="shared" ref="M66:M129" si="1">K66*L66</f>
        <v>62500</v>
      </c>
    </row>
    <row r="67" spans="1:13">
      <c r="A67" s="12">
        <v>66</v>
      </c>
      <c r="B67" s="12">
        <v>130</v>
      </c>
      <c r="C67" s="11">
        <v>45689</v>
      </c>
      <c r="D67" s="12" t="s">
        <v>157</v>
      </c>
      <c r="E67" s="12" t="s">
        <v>44</v>
      </c>
      <c r="F67" s="12" t="s">
        <v>158</v>
      </c>
      <c r="G67" s="13" t="s">
        <v>154</v>
      </c>
      <c r="H67" s="12" t="s">
        <v>131</v>
      </c>
      <c r="I67" s="13" t="s">
        <v>33</v>
      </c>
      <c r="J67" s="13" t="s">
        <v>140</v>
      </c>
      <c r="K67" s="70">
        <v>14500</v>
      </c>
      <c r="L67" s="13">
        <v>10</v>
      </c>
      <c r="M67" s="71">
        <f t="shared" si="1"/>
        <v>145000</v>
      </c>
    </row>
    <row r="68" spans="1:13">
      <c r="A68" s="12">
        <v>67</v>
      </c>
      <c r="B68" s="12">
        <v>130</v>
      </c>
      <c r="C68" s="11">
        <v>45689</v>
      </c>
      <c r="D68" s="12" t="s">
        <v>157</v>
      </c>
      <c r="E68" s="12" t="s">
        <v>44</v>
      </c>
      <c r="F68" s="12" t="s">
        <v>158</v>
      </c>
      <c r="G68" s="13" t="s">
        <v>154</v>
      </c>
      <c r="H68" s="12" t="s">
        <v>133</v>
      </c>
      <c r="I68" s="13" t="s">
        <v>45</v>
      </c>
      <c r="J68" s="13" t="s">
        <v>140</v>
      </c>
      <c r="K68" s="70">
        <v>13500</v>
      </c>
      <c r="L68" s="13">
        <v>10</v>
      </c>
      <c r="M68" s="71">
        <f t="shared" si="1"/>
        <v>135000</v>
      </c>
    </row>
    <row r="69" spans="1:13">
      <c r="A69" s="12">
        <v>68</v>
      </c>
      <c r="B69" s="12">
        <v>130</v>
      </c>
      <c r="C69" s="11">
        <v>45689</v>
      </c>
      <c r="D69" s="12" t="s">
        <v>157</v>
      </c>
      <c r="E69" s="12" t="s">
        <v>44</v>
      </c>
      <c r="F69" s="12" t="s">
        <v>158</v>
      </c>
      <c r="G69" s="13" t="s">
        <v>154</v>
      </c>
      <c r="H69" s="12" t="s">
        <v>136</v>
      </c>
      <c r="I69" s="13" t="s">
        <v>34</v>
      </c>
      <c r="J69" s="13" t="s">
        <v>140</v>
      </c>
      <c r="K69" s="70">
        <v>12500</v>
      </c>
      <c r="L69" s="13">
        <v>10</v>
      </c>
      <c r="M69" s="71">
        <f t="shared" si="1"/>
        <v>125000</v>
      </c>
    </row>
    <row r="70" spans="1:13">
      <c r="A70" s="12">
        <v>69</v>
      </c>
      <c r="B70" s="12">
        <v>131</v>
      </c>
      <c r="C70" s="11">
        <v>45703</v>
      </c>
      <c r="D70" s="12" t="s">
        <v>128</v>
      </c>
      <c r="E70" s="12" t="s">
        <v>26</v>
      </c>
      <c r="F70" s="12" t="s">
        <v>129</v>
      </c>
      <c r="G70" s="13" t="s">
        <v>130</v>
      </c>
      <c r="H70" s="12" t="s">
        <v>131</v>
      </c>
      <c r="I70" s="13" t="s">
        <v>27</v>
      </c>
      <c r="J70" s="13" t="s">
        <v>132</v>
      </c>
      <c r="K70" s="70">
        <v>16000</v>
      </c>
      <c r="L70" s="13">
        <v>10</v>
      </c>
      <c r="M70" s="71">
        <f t="shared" si="1"/>
        <v>160000</v>
      </c>
    </row>
    <row r="71" spans="1:13">
      <c r="A71" s="12">
        <v>70</v>
      </c>
      <c r="B71" s="12">
        <v>131</v>
      </c>
      <c r="C71" s="11">
        <v>45703</v>
      </c>
      <c r="D71" s="12" t="s">
        <v>128</v>
      </c>
      <c r="E71" s="12" t="s">
        <v>26</v>
      </c>
      <c r="F71" s="12" t="s">
        <v>129</v>
      </c>
      <c r="G71" s="13" t="s">
        <v>130</v>
      </c>
      <c r="H71" s="12" t="s">
        <v>136</v>
      </c>
      <c r="I71" s="13" t="s">
        <v>34</v>
      </c>
      <c r="J71" s="13" t="s">
        <v>140</v>
      </c>
      <c r="K71" s="70">
        <v>12500</v>
      </c>
      <c r="L71" s="13">
        <v>5</v>
      </c>
      <c r="M71" s="71">
        <f t="shared" si="1"/>
        <v>62500</v>
      </c>
    </row>
    <row r="72" spans="1:13">
      <c r="A72" s="12">
        <v>71</v>
      </c>
      <c r="B72" s="12">
        <v>132</v>
      </c>
      <c r="C72" s="11">
        <v>45703</v>
      </c>
      <c r="D72" s="12" t="s">
        <v>134</v>
      </c>
      <c r="E72" s="12" t="s">
        <v>29</v>
      </c>
      <c r="F72" s="12" t="s">
        <v>135</v>
      </c>
      <c r="G72" s="13" t="s">
        <v>130</v>
      </c>
      <c r="H72" s="12" t="s">
        <v>131</v>
      </c>
      <c r="I72" s="13" t="s">
        <v>27</v>
      </c>
      <c r="J72" s="13" t="s">
        <v>132</v>
      </c>
      <c r="K72" s="70">
        <v>16000</v>
      </c>
      <c r="L72" s="13">
        <v>10</v>
      </c>
      <c r="M72" s="71">
        <f t="shared" si="1"/>
        <v>160000</v>
      </c>
    </row>
    <row r="73" spans="1:13">
      <c r="A73" s="12">
        <v>72</v>
      </c>
      <c r="B73" s="12">
        <v>132</v>
      </c>
      <c r="C73" s="11">
        <v>45703</v>
      </c>
      <c r="D73" s="12" t="s">
        <v>134</v>
      </c>
      <c r="E73" s="12" t="s">
        <v>29</v>
      </c>
      <c r="F73" s="12" t="s">
        <v>135</v>
      </c>
      <c r="G73" s="13" t="s">
        <v>130</v>
      </c>
      <c r="H73" s="12" t="s">
        <v>136</v>
      </c>
      <c r="I73" s="13" t="s">
        <v>30</v>
      </c>
      <c r="J73" s="13" t="s">
        <v>132</v>
      </c>
      <c r="K73" s="70">
        <v>13500</v>
      </c>
      <c r="L73" s="13">
        <v>10</v>
      </c>
      <c r="M73" s="71">
        <f t="shared" si="1"/>
        <v>135000</v>
      </c>
    </row>
    <row r="74" spans="1:13">
      <c r="A74" s="12">
        <v>73</v>
      </c>
      <c r="B74" s="12">
        <v>132</v>
      </c>
      <c r="C74" s="11">
        <v>45703</v>
      </c>
      <c r="D74" s="12" t="s">
        <v>134</v>
      </c>
      <c r="E74" s="12" t="s">
        <v>29</v>
      </c>
      <c r="F74" s="12" t="s">
        <v>135</v>
      </c>
      <c r="G74" s="13" t="s">
        <v>130</v>
      </c>
      <c r="H74" s="12" t="s">
        <v>136</v>
      </c>
      <c r="I74" s="13" t="s">
        <v>34</v>
      </c>
      <c r="J74" s="13" t="s">
        <v>140</v>
      </c>
      <c r="K74" s="70">
        <v>12500</v>
      </c>
      <c r="L74" s="13">
        <v>5</v>
      </c>
      <c r="M74" s="71">
        <f t="shared" si="1"/>
        <v>62500</v>
      </c>
    </row>
    <row r="75" spans="1:13">
      <c r="A75" s="12">
        <v>74</v>
      </c>
      <c r="B75" s="12">
        <v>133</v>
      </c>
      <c r="C75" s="11">
        <v>45703</v>
      </c>
      <c r="D75" s="12" t="s">
        <v>137</v>
      </c>
      <c r="E75" s="12" t="s">
        <v>32</v>
      </c>
      <c r="F75" s="12" t="s">
        <v>139</v>
      </c>
      <c r="G75" s="13" t="s">
        <v>130</v>
      </c>
      <c r="H75" s="12" t="s">
        <v>131</v>
      </c>
      <c r="I75" s="13" t="s">
        <v>33</v>
      </c>
      <c r="J75" s="13" t="s">
        <v>140</v>
      </c>
      <c r="K75" s="70">
        <v>14500</v>
      </c>
      <c r="L75" s="13">
        <v>5</v>
      </c>
      <c r="M75" s="71">
        <f t="shared" si="1"/>
        <v>72500</v>
      </c>
    </row>
    <row r="76" spans="1:13">
      <c r="A76" s="12">
        <v>75</v>
      </c>
      <c r="B76" s="12">
        <v>133</v>
      </c>
      <c r="C76" s="11">
        <v>45703</v>
      </c>
      <c r="D76" s="12" t="s">
        <v>137</v>
      </c>
      <c r="E76" s="12" t="s">
        <v>32</v>
      </c>
      <c r="F76" s="12" t="s">
        <v>139</v>
      </c>
      <c r="G76" s="13" t="s">
        <v>130</v>
      </c>
      <c r="H76" s="12" t="s">
        <v>136</v>
      </c>
      <c r="I76" s="13" t="s">
        <v>34</v>
      </c>
      <c r="J76" s="13" t="s">
        <v>140</v>
      </c>
      <c r="K76" s="70">
        <v>12500</v>
      </c>
      <c r="L76" s="13">
        <v>10</v>
      </c>
      <c r="M76" s="71">
        <f t="shared" si="1"/>
        <v>125000</v>
      </c>
    </row>
    <row r="77" spans="1:13">
      <c r="A77" s="12">
        <v>76</v>
      </c>
      <c r="B77" s="12">
        <v>134</v>
      </c>
      <c r="C77" s="11">
        <v>45703</v>
      </c>
      <c r="D77" s="12" t="s">
        <v>141</v>
      </c>
      <c r="E77" s="12" t="s">
        <v>35</v>
      </c>
      <c r="F77" s="12" t="s">
        <v>142</v>
      </c>
      <c r="G77" s="13" t="s">
        <v>130</v>
      </c>
      <c r="H77" s="12" t="s">
        <v>131</v>
      </c>
      <c r="I77" s="13" t="s">
        <v>27</v>
      </c>
      <c r="J77" s="13" t="s">
        <v>132</v>
      </c>
      <c r="K77" s="70">
        <v>16000</v>
      </c>
      <c r="L77" s="13">
        <v>5</v>
      </c>
      <c r="M77" s="71">
        <f t="shared" si="1"/>
        <v>80000</v>
      </c>
    </row>
    <row r="78" spans="1:13">
      <c r="A78" s="12">
        <v>77</v>
      </c>
      <c r="B78" s="12">
        <v>134</v>
      </c>
      <c r="C78" s="11">
        <v>45703</v>
      </c>
      <c r="D78" s="12" t="s">
        <v>141</v>
      </c>
      <c r="E78" s="12" t="s">
        <v>35</v>
      </c>
      <c r="F78" s="12" t="s">
        <v>142</v>
      </c>
      <c r="G78" s="13" t="s">
        <v>130</v>
      </c>
      <c r="H78" s="12" t="s">
        <v>137</v>
      </c>
      <c r="I78" s="13" t="s">
        <v>31</v>
      </c>
      <c r="J78" s="13" t="s">
        <v>138</v>
      </c>
      <c r="K78" s="70">
        <v>7200</v>
      </c>
      <c r="L78" s="13">
        <v>5</v>
      </c>
      <c r="M78" s="71">
        <f t="shared" si="1"/>
        <v>36000</v>
      </c>
    </row>
    <row r="79" spans="1:13">
      <c r="A79" s="12">
        <v>78</v>
      </c>
      <c r="B79" s="12">
        <v>135</v>
      </c>
      <c r="C79" s="11">
        <v>45703</v>
      </c>
      <c r="D79" s="12" t="s">
        <v>144</v>
      </c>
      <c r="E79" s="12" t="s">
        <v>145</v>
      </c>
      <c r="F79" s="12" t="s">
        <v>146</v>
      </c>
      <c r="G79" s="13" t="s">
        <v>147</v>
      </c>
      <c r="H79" s="12" t="s">
        <v>131</v>
      </c>
      <c r="I79" s="13" t="s">
        <v>27</v>
      </c>
      <c r="J79" s="13" t="s">
        <v>132</v>
      </c>
      <c r="K79" s="70">
        <v>16000</v>
      </c>
      <c r="L79" s="13">
        <v>5</v>
      </c>
      <c r="M79" s="71">
        <f t="shared" si="1"/>
        <v>80000</v>
      </c>
    </row>
    <row r="80" spans="1:13">
      <c r="A80" s="12">
        <v>79</v>
      </c>
      <c r="B80" s="12">
        <v>135</v>
      </c>
      <c r="C80" s="11">
        <v>45703</v>
      </c>
      <c r="D80" s="12" t="s">
        <v>144</v>
      </c>
      <c r="E80" s="12" t="s">
        <v>145</v>
      </c>
      <c r="F80" s="12" t="s">
        <v>146</v>
      </c>
      <c r="G80" s="13" t="s">
        <v>147</v>
      </c>
      <c r="H80" s="12" t="s">
        <v>133</v>
      </c>
      <c r="I80" s="13" t="s">
        <v>28</v>
      </c>
      <c r="J80" s="13" t="s">
        <v>132</v>
      </c>
      <c r="K80" s="70">
        <v>14500</v>
      </c>
      <c r="L80" s="13">
        <v>5</v>
      </c>
      <c r="M80" s="71">
        <f t="shared" si="1"/>
        <v>72500</v>
      </c>
    </row>
    <row r="81" spans="1:13">
      <c r="A81" s="12">
        <v>80</v>
      </c>
      <c r="B81" s="12">
        <v>135</v>
      </c>
      <c r="C81" s="11">
        <v>45703</v>
      </c>
      <c r="D81" s="12" t="s">
        <v>144</v>
      </c>
      <c r="E81" s="12" t="s">
        <v>145</v>
      </c>
      <c r="F81" s="12" t="s">
        <v>146</v>
      </c>
      <c r="G81" s="13" t="s">
        <v>147</v>
      </c>
      <c r="H81" s="12" t="s">
        <v>128</v>
      </c>
      <c r="I81" s="13" t="s">
        <v>39</v>
      </c>
      <c r="J81" s="13" t="s">
        <v>138</v>
      </c>
      <c r="K81" s="70">
        <v>14500</v>
      </c>
      <c r="L81" s="13">
        <v>5</v>
      </c>
      <c r="M81" s="71">
        <f t="shared" si="1"/>
        <v>72500</v>
      </c>
    </row>
    <row r="82" spans="1:13">
      <c r="A82" s="12">
        <v>81</v>
      </c>
      <c r="B82" s="12">
        <v>136</v>
      </c>
      <c r="C82" s="11">
        <v>45703</v>
      </c>
      <c r="D82" s="12" t="s">
        <v>148</v>
      </c>
      <c r="E82" s="12" t="s">
        <v>38</v>
      </c>
      <c r="F82" s="12" t="s">
        <v>149</v>
      </c>
      <c r="G82" s="13" t="s">
        <v>147</v>
      </c>
      <c r="H82" s="12" t="s">
        <v>128</v>
      </c>
      <c r="I82" s="13" t="s">
        <v>39</v>
      </c>
      <c r="J82" s="13" t="s">
        <v>138</v>
      </c>
      <c r="K82" s="70">
        <v>14500</v>
      </c>
      <c r="L82" s="13">
        <v>5</v>
      </c>
      <c r="M82" s="71">
        <f t="shared" si="1"/>
        <v>72500</v>
      </c>
    </row>
    <row r="83" spans="1:13">
      <c r="A83" s="12">
        <v>82</v>
      </c>
      <c r="B83" s="12">
        <v>136</v>
      </c>
      <c r="C83" s="11">
        <v>45703</v>
      </c>
      <c r="D83" s="12" t="s">
        <v>148</v>
      </c>
      <c r="E83" s="12" t="s">
        <v>38</v>
      </c>
      <c r="F83" s="12" t="s">
        <v>149</v>
      </c>
      <c r="G83" s="13" t="s">
        <v>147</v>
      </c>
      <c r="H83" s="12" t="s">
        <v>134</v>
      </c>
      <c r="I83" s="13" t="s">
        <v>40</v>
      </c>
      <c r="J83" s="13" t="s">
        <v>138</v>
      </c>
      <c r="K83" s="70">
        <v>9500</v>
      </c>
      <c r="L83" s="13">
        <v>5</v>
      </c>
      <c r="M83" s="71">
        <f t="shared" si="1"/>
        <v>47500</v>
      </c>
    </row>
    <row r="84" spans="1:13">
      <c r="A84" s="12">
        <v>83</v>
      </c>
      <c r="B84" s="12">
        <v>137</v>
      </c>
      <c r="C84" s="11">
        <v>45703</v>
      </c>
      <c r="D84" s="12" t="s">
        <v>150</v>
      </c>
      <c r="E84" s="12" t="s">
        <v>41</v>
      </c>
      <c r="F84" s="12" t="s">
        <v>151</v>
      </c>
      <c r="G84" s="13" t="s">
        <v>147</v>
      </c>
      <c r="H84" s="12" t="s">
        <v>131</v>
      </c>
      <c r="I84" s="13" t="s">
        <v>33</v>
      </c>
      <c r="J84" s="13" t="s">
        <v>140</v>
      </c>
      <c r="K84" s="70">
        <v>14500</v>
      </c>
      <c r="L84" s="13">
        <v>5</v>
      </c>
      <c r="M84" s="71">
        <f t="shared" si="1"/>
        <v>72500</v>
      </c>
    </row>
    <row r="85" spans="1:13">
      <c r="A85" s="12">
        <v>84</v>
      </c>
      <c r="B85" s="12">
        <v>138</v>
      </c>
      <c r="C85" s="11">
        <v>45703</v>
      </c>
      <c r="D85" s="12" t="s">
        <v>152</v>
      </c>
      <c r="E85" s="12" t="s">
        <v>42</v>
      </c>
      <c r="F85" s="12" t="s">
        <v>153</v>
      </c>
      <c r="G85" s="13" t="s">
        <v>154</v>
      </c>
      <c r="H85" s="12" t="s">
        <v>131</v>
      </c>
      <c r="I85" s="13" t="s">
        <v>27</v>
      </c>
      <c r="J85" s="13" t="s">
        <v>132</v>
      </c>
      <c r="K85" s="70">
        <v>16000</v>
      </c>
      <c r="L85" s="13">
        <v>10</v>
      </c>
      <c r="M85" s="71">
        <f t="shared" si="1"/>
        <v>160000</v>
      </c>
    </row>
    <row r="86" spans="1:13">
      <c r="A86" s="12">
        <v>85</v>
      </c>
      <c r="B86" s="12">
        <v>138</v>
      </c>
      <c r="C86" s="11">
        <v>45703</v>
      </c>
      <c r="D86" s="12" t="s">
        <v>152</v>
      </c>
      <c r="E86" s="12" t="s">
        <v>42</v>
      </c>
      <c r="F86" s="12" t="s">
        <v>153</v>
      </c>
      <c r="G86" s="13" t="s">
        <v>154</v>
      </c>
      <c r="H86" s="12" t="s">
        <v>137</v>
      </c>
      <c r="I86" s="13" t="s">
        <v>31</v>
      </c>
      <c r="J86" s="13" t="s">
        <v>138</v>
      </c>
      <c r="K86" s="70">
        <v>7200</v>
      </c>
      <c r="L86" s="13">
        <v>5</v>
      </c>
      <c r="M86" s="71">
        <f t="shared" si="1"/>
        <v>36000</v>
      </c>
    </row>
    <row r="87" spans="1:13">
      <c r="A87" s="12">
        <v>86</v>
      </c>
      <c r="B87" s="12">
        <v>139</v>
      </c>
      <c r="C87" s="11">
        <v>45703</v>
      </c>
      <c r="D87" s="12" t="s">
        <v>155</v>
      </c>
      <c r="E87" s="12" t="s">
        <v>43</v>
      </c>
      <c r="F87" s="12" t="s">
        <v>156</v>
      </c>
      <c r="G87" s="13" t="s">
        <v>154</v>
      </c>
      <c r="H87" s="12" t="s">
        <v>134</v>
      </c>
      <c r="I87" s="13" t="s">
        <v>40</v>
      </c>
      <c r="J87" s="13" t="s">
        <v>138</v>
      </c>
      <c r="K87" s="70">
        <v>9500</v>
      </c>
      <c r="L87" s="13">
        <v>10</v>
      </c>
      <c r="M87" s="71">
        <f t="shared" si="1"/>
        <v>95000</v>
      </c>
    </row>
    <row r="88" spans="1:13">
      <c r="A88" s="12">
        <v>87</v>
      </c>
      <c r="B88" s="12">
        <v>139</v>
      </c>
      <c r="C88" s="11">
        <v>45703</v>
      </c>
      <c r="D88" s="12" t="s">
        <v>155</v>
      </c>
      <c r="E88" s="12" t="s">
        <v>43</v>
      </c>
      <c r="F88" s="12" t="s">
        <v>156</v>
      </c>
      <c r="G88" s="13" t="s">
        <v>154</v>
      </c>
      <c r="H88" s="12" t="s">
        <v>136</v>
      </c>
      <c r="I88" s="13" t="s">
        <v>30</v>
      </c>
      <c r="J88" s="13" t="s">
        <v>132</v>
      </c>
      <c r="K88" s="70">
        <v>13500</v>
      </c>
      <c r="L88" s="13">
        <v>5</v>
      </c>
      <c r="M88" s="71">
        <f t="shared" si="1"/>
        <v>67500</v>
      </c>
    </row>
    <row r="89" spans="1:13">
      <c r="A89" s="12">
        <v>88</v>
      </c>
      <c r="B89" s="12">
        <v>140</v>
      </c>
      <c r="C89" s="11">
        <v>45703</v>
      </c>
      <c r="D89" s="12" t="s">
        <v>157</v>
      </c>
      <c r="E89" s="12" t="s">
        <v>44</v>
      </c>
      <c r="F89" s="12" t="s">
        <v>158</v>
      </c>
      <c r="G89" s="13" t="s">
        <v>154</v>
      </c>
      <c r="H89" s="12" t="s">
        <v>131</v>
      </c>
      <c r="I89" s="13" t="s">
        <v>33</v>
      </c>
      <c r="J89" s="13" t="s">
        <v>140</v>
      </c>
      <c r="K89" s="70">
        <v>14500</v>
      </c>
      <c r="L89" s="13">
        <v>10</v>
      </c>
      <c r="M89" s="71">
        <f t="shared" si="1"/>
        <v>145000</v>
      </c>
    </row>
    <row r="90" spans="1:13">
      <c r="A90" s="12">
        <v>89</v>
      </c>
      <c r="B90" s="12">
        <v>140</v>
      </c>
      <c r="C90" s="11">
        <v>45703</v>
      </c>
      <c r="D90" s="12" t="s">
        <v>157</v>
      </c>
      <c r="E90" s="12" t="s">
        <v>44</v>
      </c>
      <c r="F90" s="12" t="s">
        <v>158</v>
      </c>
      <c r="G90" s="13" t="s">
        <v>154</v>
      </c>
      <c r="H90" s="12" t="s">
        <v>133</v>
      </c>
      <c r="I90" s="13" t="s">
        <v>45</v>
      </c>
      <c r="J90" s="13" t="s">
        <v>140</v>
      </c>
      <c r="K90" s="70">
        <v>13500</v>
      </c>
      <c r="L90" s="13">
        <v>10</v>
      </c>
      <c r="M90" s="71">
        <f t="shared" si="1"/>
        <v>135000</v>
      </c>
    </row>
    <row r="91" spans="1:13">
      <c r="A91" s="12">
        <v>90</v>
      </c>
      <c r="B91" s="12">
        <v>140</v>
      </c>
      <c r="C91" s="11">
        <v>45703</v>
      </c>
      <c r="D91" s="12" t="s">
        <v>157</v>
      </c>
      <c r="E91" s="12" t="s">
        <v>44</v>
      </c>
      <c r="F91" s="12" t="s">
        <v>158</v>
      </c>
      <c r="G91" s="13" t="s">
        <v>154</v>
      </c>
      <c r="H91" s="12" t="s">
        <v>136</v>
      </c>
      <c r="I91" s="13" t="s">
        <v>34</v>
      </c>
      <c r="J91" s="13" t="s">
        <v>140</v>
      </c>
      <c r="K91" s="70">
        <v>12500</v>
      </c>
      <c r="L91" s="13">
        <v>10</v>
      </c>
      <c r="M91" s="71">
        <f t="shared" si="1"/>
        <v>125000</v>
      </c>
    </row>
    <row r="92" spans="1:13">
      <c r="A92" s="12">
        <v>91</v>
      </c>
      <c r="B92" s="12">
        <v>141</v>
      </c>
      <c r="C92" s="11">
        <v>45717</v>
      </c>
      <c r="D92" s="12" t="s">
        <v>128</v>
      </c>
      <c r="E92" s="12" t="s">
        <v>26</v>
      </c>
      <c r="F92" s="12" t="s">
        <v>129</v>
      </c>
      <c r="G92" s="13" t="s">
        <v>130</v>
      </c>
      <c r="H92" s="12" t="s">
        <v>131</v>
      </c>
      <c r="I92" s="13" t="s">
        <v>27</v>
      </c>
      <c r="J92" s="13" t="s">
        <v>132</v>
      </c>
      <c r="K92" s="70">
        <v>16000</v>
      </c>
      <c r="L92" s="13">
        <v>10</v>
      </c>
      <c r="M92" s="71">
        <f t="shared" si="1"/>
        <v>160000</v>
      </c>
    </row>
    <row r="93" spans="1:13">
      <c r="A93" s="12">
        <v>92</v>
      </c>
      <c r="B93" s="12">
        <v>141</v>
      </c>
      <c r="C93" s="11">
        <v>45717</v>
      </c>
      <c r="D93" s="12" t="s">
        <v>128</v>
      </c>
      <c r="E93" s="12" t="s">
        <v>26</v>
      </c>
      <c r="F93" s="12" t="s">
        <v>129</v>
      </c>
      <c r="G93" s="13" t="s">
        <v>130</v>
      </c>
      <c r="H93" s="12" t="s">
        <v>133</v>
      </c>
      <c r="I93" s="13" t="s">
        <v>28</v>
      </c>
      <c r="J93" s="13" t="s">
        <v>132</v>
      </c>
      <c r="K93" s="70">
        <v>14500</v>
      </c>
      <c r="L93" s="13">
        <v>5</v>
      </c>
      <c r="M93" s="71">
        <f t="shared" si="1"/>
        <v>72500</v>
      </c>
    </row>
    <row r="94" spans="1:13">
      <c r="A94" s="12">
        <v>93</v>
      </c>
      <c r="B94" s="12">
        <v>142</v>
      </c>
      <c r="C94" s="11">
        <v>45717</v>
      </c>
      <c r="D94" s="12" t="s">
        <v>134</v>
      </c>
      <c r="E94" s="12" t="s">
        <v>29</v>
      </c>
      <c r="F94" s="12" t="s">
        <v>135</v>
      </c>
      <c r="G94" s="13" t="s">
        <v>130</v>
      </c>
      <c r="H94" s="12" t="s">
        <v>131</v>
      </c>
      <c r="I94" s="13" t="s">
        <v>27</v>
      </c>
      <c r="J94" s="13" t="s">
        <v>132</v>
      </c>
      <c r="K94" s="70">
        <v>16000</v>
      </c>
      <c r="L94" s="13">
        <v>10</v>
      </c>
      <c r="M94" s="71">
        <f t="shared" si="1"/>
        <v>160000</v>
      </c>
    </row>
    <row r="95" spans="1:13">
      <c r="A95" s="12">
        <v>94</v>
      </c>
      <c r="B95" s="12">
        <v>142</v>
      </c>
      <c r="C95" s="11">
        <v>45717</v>
      </c>
      <c r="D95" s="12" t="s">
        <v>134</v>
      </c>
      <c r="E95" s="12" t="s">
        <v>29</v>
      </c>
      <c r="F95" s="12" t="s">
        <v>135</v>
      </c>
      <c r="G95" s="13" t="s">
        <v>130</v>
      </c>
      <c r="H95" s="12" t="s">
        <v>136</v>
      </c>
      <c r="I95" s="13" t="s">
        <v>30</v>
      </c>
      <c r="J95" s="13" t="s">
        <v>132</v>
      </c>
      <c r="K95" s="70">
        <v>13500</v>
      </c>
      <c r="L95" s="13">
        <v>10</v>
      </c>
      <c r="M95" s="71">
        <f t="shared" si="1"/>
        <v>135000</v>
      </c>
    </row>
    <row r="96" spans="1:13">
      <c r="A96" s="12">
        <v>95</v>
      </c>
      <c r="B96" s="12">
        <v>142</v>
      </c>
      <c r="C96" s="11">
        <v>45717</v>
      </c>
      <c r="D96" s="12" t="s">
        <v>134</v>
      </c>
      <c r="E96" s="12" t="s">
        <v>29</v>
      </c>
      <c r="F96" s="12" t="s">
        <v>135</v>
      </c>
      <c r="G96" s="13" t="s">
        <v>130</v>
      </c>
      <c r="H96" s="12" t="s">
        <v>137</v>
      </c>
      <c r="I96" s="13" t="s">
        <v>31</v>
      </c>
      <c r="J96" s="13" t="s">
        <v>138</v>
      </c>
      <c r="K96" s="70">
        <v>7200</v>
      </c>
      <c r="L96" s="13">
        <v>5</v>
      </c>
      <c r="M96" s="71">
        <f t="shared" si="1"/>
        <v>36000</v>
      </c>
    </row>
    <row r="97" spans="1:13">
      <c r="A97" s="12">
        <v>96</v>
      </c>
      <c r="B97" s="12">
        <v>143</v>
      </c>
      <c r="C97" s="11">
        <v>45717</v>
      </c>
      <c r="D97" s="12" t="s">
        <v>137</v>
      </c>
      <c r="E97" s="12" t="s">
        <v>32</v>
      </c>
      <c r="F97" s="12" t="s">
        <v>139</v>
      </c>
      <c r="G97" s="13" t="s">
        <v>130</v>
      </c>
      <c r="H97" s="12" t="s">
        <v>131</v>
      </c>
      <c r="I97" s="13" t="s">
        <v>33</v>
      </c>
      <c r="J97" s="13" t="s">
        <v>140</v>
      </c>
      <c r="K97" s="70">
        <v>14500</v>
      </c>
      <c r="L97" s="13">
        <v>5</v>
      </c>
      <c r="M97" s="71">
        <f t="shared" si="1"/>
        <v>72500</v>
      </c>
    </row>
    <row r="98" spans="1:13">
      <c r="A98" s="12">
        <v>97</v>
      </c>
      <c r="B98" s="12">
        <v>143</v>
      </c>
      <c r="C98" s="11">
        <v>45717</v>
      </c>
      <c r="D98" s="12" t="s">
        <v>137</v>
      </c>
      <c r="E98" s="12" t="s">
        <v>32</v>
      </c>
      <c r="F98" s="12" t="s">
        <v>139</v>
      </c>
      <c r="G98" s="13" t="s">
        <v>130</v>
      </c>
      <c r="H98" s="12" t="s">
        <v>136</v>
      </c>
      <c r="I98" s="13" t="s">
        <v>34</v>
      </c>
      <c r="J98" s="13" t="s">
        <v>140</v>
      </c>
      <c r="K98" s="70">
        <v>12500</v>
      </c>
      <c r="L98" s="13">
        <v>10</v>
      </c>
      <c r="M98" s="71">
        <f t="shared" si="1"/>
        <v>125000</v>
      </c>
    </row>
    <row r="99" spans="1:13">
      <c r="A99" s="12">
        <v>98</v>
      </c>
      <c r="B99" s="12">
        <v>144</v>
      </c>
      <c r="C99" s="11">
        <v>45717</v>
      </c>
      <c r="D99" s="12" t="s">
        <v>141</v>
      </c>
      <c r="E99" s="12" t="s">
        <v>35</v>
      </c>
      <c r="F99" s="12" t="s">
        <v>142</v>
      </c>
      <c r="G99" s="13" t="s">
        <v>130</v>
      </c>
      <c r="H99" s="12" t="s">
        <v>131</v>
      </c>
      <c r="I99" s="13" t="s">
        <v>27</v>
      </c>
      <c r="J99" s="13" t="s">
        <v>132</v>
      </c>
      <c r="K99" s="70">
        <v>16000</v>
      </c>
      <c r="L99" s="13">
        <v>5</v>
      </c>
      <c r="M99" s="71">
        <f t="shared" si="1"/>
        <v>80000</v>
      </c>
    </row>
    <row r="100" spans="1:13">
      <c r="A100" s="12">
        <v>99</v>
      </c>
      <c r="B100" s="12">
        <v>144</v>
      </c>
      <c r="C100" s="11">
        <v>45717</v>
      </c>
      <c r="D100" s="12" t="s">
        <v>141</v>
      </c>
      <c r="E100" s="12" t="s">
        <v>35</v>
      </c>
      <c r="F100" s="12" t="s">
        <v>142</v>
      </c>
      <c r="G100" s="13" t="s">
        <v>130</v>
      </c>
      <c r="H100" s="12" t="s">
        <v>136</v>
      </c>
      <c r="I100" s="13" t="s">
        <v>30</v>
      </c>
      <c r="J100" s="13" t="s">
        <v>132</v>
      </c>
      <c r="K100" s="70">
        <v>13500</v>
      </c>
      <c r="L100" s="13">
        <v>5</v>
      </c>
      <c r="M100" s="71">
        <f t="shared" si="1"/>
        <v>67500</v>
      </c>
    </row>
    <row r="101" spans="1:13">
      <c r="A101" s="12">
        <v>100</v>
      </c>
      <c r="B101" s="12">
        <v>144</v>
      </c>
      <c r="C101" s="11">
        <v>45717</v>
      </c>
      <c r="D101" s="12" t="s">
        <v>141</v>
      </c>
      <c r="E101" s="12" t="s">
        <v>35</v>
      </c>
      <c r="F101" s="12" t="s">
        <v>142</v>
      </c>
      <c r="G101" s="13" t="s">
        <v>130</v>
      </c>
      <c r="H101" s="12" t="s">
        <v>143</v>
      </c>
      <c r="I101" s="13" t="s">
        <v>36</v>
      </c>
      <c r="J101" s="13" t="s">
        <v>132</v>
      </c>
      <c r="K101" s="70">
        <v>9800</v>
      </c>
      <c r="L101" s="13">
        <v>5</v>
      </c>
      <c r="M101" s="71">
        <f t="shared" si="1"/>
        <v>49000</v>
      </c>
    </row>
    <row r="102" spans="1:13">
      <c r="A102" s="12">
        <v>101</v>
      </c>
      <c r="B102" s="12">
        <v>145</v>
      </c>
      <c r="C102" s="11">
        <v>45717</v>
      </c>
      <c r="D102" s="12" t="s">
        <v>144</v>
      </c>
      <c r="E102" s="12" t="s">
        <v>145</v>
      </c>
      <c r="F102" s="12" t="s">
        <v>146</v>
      </c>
      <c r="G102" s="13" t="s">
        <v>147</v>
      </c>
      <c r="H102" s="12" t="s">
        <v>131</v>
      </c>
      <c r="I102" s="13" t="s">
        <v>27</v>
      </c>
      <c r="J102" s="13" t="s">
        <v>132</v>
      </c>
      <c r="K102" s="70">
        <v>16000</v>
      </c>
      <c r="L102" s="13">
        <v>5</v>
      </c>
      <c r="M102" s="71">
        <f t="shared" si="1"/>
        <v>80000</v>
      </c>
    </row>
    <row r="103" spans="1:13">
      <c r="A103" s="12">
        <v>102</v>
      </c>
      <c r="B103" s="12">
        <v>145</v>
      </c>
      <c r="C103" s="11">
        <v>45717</v>
      </c>
      <c r="D103" s="12" t="s">
        <v>144</v>
      </c>
      <c r="E103" s="12" t="s">
        <v>145</v>
      </c>
      <c r="F103" s="12" t="s">
        <v>146</v>
      </c>
      <c r="G103" s="13" t="s">
        <v>147</v>
      </c>
      <c r="H103" s="12" t="s">
        <v>143</v>
      </c>
      <c r="I103" s="13" t="s">
        <v>36</v>
      </c>
      <c r="J103" s="13" t="s">
        <v>132</v>
      </c>
      <c r="K103" s="70">
        <v>9800</v>
      </c>
      <c r="L103" s="13">
        <v>5</v>
      </c>
      <c r="M103" s="71">
        <f t="shared" si="1"/>
        <v>49000</v>
      </c>
    </row>
    <row r="104" spans="1:13">
      <c r="A104" s="12">
        <v>103</v>
      </c>
      <c r="B104" s="12">
        <v>146</v>
      </c>
      <c r="C104" s="11">
        <v>45717</v>
      </c>
      <c r="D104" s="12" t="s">
        <v>148</v>
      </c>
      <c r="E104" s="12" t="s">
        <v>38</v>
      </c>
      <c r="F104" s="12" t="s">
        <v>149</v>
      </c>
      <c r="G104" s="13" t="s">
        <v>147</v>
      </c>
      <c r="H104" s="12" t="s">
        <v>128</v>
      </c>
      <c r="I104" s="13" t="s">
        <v>39</v>
      </c>
      <c r="J104" s="13" t="s">
        <v>138</v>
      </c>
      <c r="K104" s="70">
        <v>14500</v>
      </c>
      <c r="L104" s="13">
        <v>5</v>
      </c>
      <c r="M104" s="71">
        <f t="shared" si="1"/>
        <v>72500</v>
      </c>
    </row>
    <row r="105" spans="1:13">
      <c r="A105" s="12">
        <v>104</v>
      </c>
      <c r="B105" s="12">
        <v>146</v>
      </c>
      <c r="C105" s="11">
        <v>45717</v>
      </c>
      <c r="D105" s="12" t="s">
        <v>148</v>
      </c>
      <c r="E105" s="12" t="s">
        <v>38</v>
      </c>
      <c r="F105" s="12" t="s">
        <v>149</v>
      </c>
      <c r="G105" s="13" t="s">
        <v>147</v>
      </c>
      <c r="H105" s="12" t="s">
        <v>134</v>
      </c>
      <c r="I105" s="13" t="s">
        <v>40</v>
      </c>
      <c r="J105" s="13" t="s">
        <v>138</v>
      </c>
      <c r="K105" s="70">
        <v>9500</v>
      </c>
      <c r="L105" s="13">
        <v>5</v>
      </c>
      <c r="M105" s="71">
        <f t="shared" si="1"/>
        <v>47500</v>
      </c>
    </row>
    <row r="106" spans="1:13">
      <c r="A106" s="12">
        <v>105</v>
      </c>
      <c r="B106" s="12">
        <v>147</v>
      </c>
      <c r="C106" s="11">
        <v>45717</v>
      </c>
      <c r="D106" s="12" t="s">
        <v>150</v>
      </c>
      <c r="E106" s="12" t="s">
        <v>41</v>
      </c>
      <c r="F106" s="12" t="s">
        <v>151</v>
      </c>
      <c r="G106" s="13" t="s">
        <v>147</v>
      </c>
      <c r="H106" s="12" t="s">
        <v>131</v>
      </c>
      <c r="I106" s="13" t="s">
        <v>33</v>
      </c>
      <c r="J106" s="13" t="s">
        <v>140</v>
      </c>
      <c r="K106" s="70">
        <v>14500</v>
      </c>
      <c r="L106" s="13">
        <v>10</v>
      </c>
      <c r="M106" s="71">
        <f t="shared" si="1"/>
        <v>145000</v>
      </c>
    </row>
    <row r="107" spans="1:13">
      <c r="A107" s="12">
        <v>106</v>
      </c>
      <c r="B107" s="12">
        <v>148</v>
      </c>
      <c r="C107" s="11">
        <v>45717</v>
      </c>
      <c r="D107" s="12" t="s">
        <v>152</v>
      </c>
      <c r="E107" s="12" t="s">
        <v>42</v>
      </c>
      <c r="F107" s="12" t="s">
        <v>153</v>
      </c>
      <c r="G107" s="13" t="s">
        <v>154</v>
      </c>
      <c r="H107" s="12" t="s">
        <v>131</v>
      </c>
      <c r="I107" s="13" t="s">
        <v>27</v>
      </c>
      <c r="J107" s="13" t="s">
        <v>132</v>
      </c>
      <c r="K107" s="70">
        <v>16000</v>
      </c>
      <c r="L107" s="13">
        <v>10</v>
      </c>
      <c r="M107" s="71">
        <f t="shared" si="1"/>
        <v>160000</v>
      </c>
    </row>
    <row r="108" spans="1:13">
      <c r="A108" s="12">
        <v>107</v>
      </c>
      <c r="B108" s="12">
        <v>148</v>
      </c>
      <c r="C108" s="11">
        <v>45717</v>
      </c>
      <c r="D108" s="12" t="s">
        <v>152</v>
      </c>
      <c r="E108" s="12" t="s">
        <v>42</v>
      </c>
      <c r="F108" s="12" t="s">
        <v>153</v>
      </c>
      <c r="G108" s="13" t="s">
        <v>154</v>
      </c>
      <c r="H108" s="12" t="s">
        <v>133</v>
      </c>
      <c r="I108" s="13" t="s">
        <v>28</v>
      </c>
      <c r="J108" s="13" t="s">
        <v>132</v>
      </c>
      <c r="K108" s="70">
        <v>14500</v>
      </c>
      <c r="L108" s="13">
        <v>5</v>
      </c>
      <c r="M108" s="71">
        <f t="shared" si="1"/>
        <v>72500</v>
      </c>
    </row>
    <row r="109" spans="1:13">
      <c r="A109" s="12">
        <v>108</v>
      </c>
      <c r="B109" s="12">
        <v>148</v>
      </c>
      <c r="C109" s="11">
        <v>45717</v>
      </c>
      <c r="D109" s="12" t="s">
        <v>152</v>
      </c>
      <c r="E109" s="12" t="s">
        <v>42</v>
      </c>
      <c r="F109" s="12" t="s">
        <v>153</v>
      </c>
      <c r="G109" s="13" t="s">
        <v>154</v>
      </c>
      <c r="H109" s="12" t="s">
        <v>136</v>
      </c>
      <c r="I109" s="13" t="s">
        <v>30</v>
      </c>
      <c r="J109" s="13" t="s">
        <v>132</v>
      </c>
      <c r="K109" s="70">
        <v>13500</v>
      </c>
      <c r="L109" s="13">
        <v>5</v>
      </c>
      <c r="M109" s="71">
        <f t="shared" si="1"/>
        <v>67500</v>
      </c>
    </row>
    <row r="110" spans="1:13">
      <c r="A110" s="12">
        <v>109</v>
      </c>
      <c r="B110" s="12">
        <v>149</v>
      </c>
      <c r="C110" s="11">
        <v>45717</v>
      </c>
      <c r="D110" s="12" t="s">
        <v>155</v>
      </c>
      <c r="E110" s="12" t="s">
        <v>43</v>
      </c>
      <c r="F110" s="12" t="s">
        <v>156</v>
      </c>
      <c r="G110" s="13" t="s">
        <v>154</v>
      </c>
      <c r="H110" s="12" t="s">
        <v>131</v>
      </c>
      <c r="I110" s="13" t="s">
        <v>27</v>
      </c>
      <c r="J110" s="13" t="s">
        <v>132</v>
      </c>
      <c r="K110" s="70">
        <v>16000</v>
      </c>
      <c r="L110" s="13">
        <v>10</v>
      </c>
      <c r="M110" s="71">
        <f t="shared" si="1"/>
        <v>160000</v>
      </c>
    </row>
    <row r="111" spans="1:13">
      <c r="A111" s="12">
        <v>110</v>
      </c>
      <c r="B111" s="12">
        <v>149</v>
      </c>
      <c r="C111" s="11">
        <v>45717</v>
      </c>
      <c r="D111" s="12" t="s">
        <v>155</v>
      </c>
      <c r="E111" s="12" t="s">
        <v>43</v>
      </c>
      <c r="F111" s="12" t="s">
        <v>156</v>
      </c>
      <c r="G111" s="13" t="s">
        <v>154</v>
      </c>
      <c r="H111" s="12" t="s">
        <v>136</v>
      </c>
      <c r="I111" s="13" t="s">
        <v>34</v>
      </c>
      <c r="J111" s="13" t="s">
        <v>140</v>
      </c>
      <c r="K111" s="70">
        <v>12500</v>
      </c>
      <c r="L111" s="13">
        <v>5</v>
      </c>
      <c r="M111" s="71">
        <f t="shared" si="1"/>
        <v>62500</v>
      </c>
    </row>
    <row r="112" spans="1:13">
      <c r="A112" s="12">
        <v>111</v>
      </c>
      <c r="B112" s="12">
        <v>150</v>
      </c>
      <c r="C112" s="11">
        <v>45717</v>
      </c>
      <c r="D112" s="12" t="s">
        <v>157</v>
      </c>
      <c r="E112" s="12" t="s">
        <v>44</v>
      </c>
      <c r="F112" s="12" t="s">
        <v>158</v>
      </c>
      <c r="G112" s="13" t="s">
        <v>154</v>
      </c>
      <c r="H112" s="12" t="s">
        <v>131</v>
      </c>
      <c r="I112" s="13" t="s">
        <v>33</v>
      </c>
      <c r="J112" s="13" t="s">
        <v>140</v>
      </c>
      <c r="K112" s="70">
        <v>14500</v>
      </c>
      <c r="L112" s="13">
        <v>10</v>
      </c>
      <c r="M112" s="71">
        <f t="shared" si="1"/>
        <v>145000</v>
      </c>
    </row>
    <row r="113" spans="1:13">
      <c r="A113" s="12">
        <v>112</v>
      </c>
      <c r="B113" s="12">
        <v>150</v>
      </c>
      <c r="C113" s="11">
        <v>45717</v>
      </c>
      <c r="D113" s="12" t="s">
        <v>157</v>
      </c>
      <c r="E113" s="12" t="s">
        <v>44</v>
      </c>
      <c r="F113" s="12" t="s">
        <v>158</v>
      </c>
      <c r="G113" s="13" t="s">
        <v>154</v>
      </c>
      <c r="H113" s="12" t="s">
        <v>133</v>
      </c>
      <c r="I113" s="13" t="s">
        <v>45</v>
      </c>
      <c r="J113" s="13" t="s">
        <v>140</v>
      </c>
      <c r="K113" s="70">
        <v>13500</v>
      </c>
      <c r="L113" s="13">
        <v>10</v>
      </c>
      <c r="M113" s="71">
        <f t="shared" si="1"/>
        <v>135000</v>
      </c>
    </row>
    <row r="114" spans="1:13">
      <c r="A114" s="12">
        <v>113</v>
      </c>
      <c r="B114" s="12">
        <v>150</v>
      </c>
      <c r="C114" s="11">
        <v>45717</v>
      </c>
      <c r="D114" s="12" t="s">
        <v>157</v>
      </c>
      <c r="E114" s="12" t="s">
        <v>44</v>
      </c>
      <c r="F114" s="12" t="s">
        <v>158</v>
      </c>
      <c r="G114" s="13" t="s">
        <v>154</v>
      </c>
      <c r="H114" s="12" t="s">
        <v>136</v>
      </c>
      <c r="I114" s="13" t="s">
        <v>34</v>
      </c>
      <c r="J114" s="13" t="s">
        <v>140</v>
      </c>
      <c r="K114" s="70">
        <v>12500</v>
      </c>
      <c r="L114" s="13">
        <v>10</v>
      </c>
      <c r="M114" s="71">
        <f t="shared" si="1"/>
        <v>125000</v>
      </c>
    </row>
    <row r="115" spans="1:13">
      <c r="A115" s="12">
        <v>114</v>
      </c>
      <c r="B115" s="12">
        <v>151</v>
      </c>
      <c r="C115" s="11">
        <v>45731</v>
      </c>
      <c r="D115" s="12" t="s">
        <v>128</v>
      </c>
      <c r="E115" s="12" t="s">
        <v>26</v>
      </c>
      <c r="F115" s="12" t="s">
        <v>129</v>
      </c>
      <c r="G115" s="13" t="s">
        <v>130</v>
      </c>
      <c r="H115" s="12" t="s">
        <v>131</v>
      </c>
      <c r="I115" s="13" t="s">
        <v>27</v>
      </c>
      <c r="J115" s="13" t="s">
        <v>132</v>
      </c>
      <c r="K115" s="70">
        <v>16000</v>
      </c>
      <c r="L115" s="13">
        <v>10</v>
      </c>
      <c r="M115" s="71">
        <f t="shared" si="1"/>
        <v>160000</v>
      </c>
    </row>
    <row r="116" spans="1:13">
      <c r="A116" s="12">
        <v>115</v>
      </c>
      <c r="B116" s="12">
        <v>151</v>
      </c>
      <c r="C116" s="11">
        <v>45731</v>
      </c>
      <c r="D116" s="12" t="s">
        <v>128</v>
      </c>
      <c r="E116" s="12" t="s">
        <v>26</v>
      </c>
      <c r="F116" s="12" t="s">
        <v>129</v>
      </c>
      <c r="G116" s="13" t="s">
        <v>130</v>
      </c>
      <c r="H116" s="12" t="s">
        <v>136</v>
      </c>
      <c r="I116" s="13" t="s">
        <v>34</v>
      </c>
      <c r="J116" s="13" t="s">
        <v>140</v>
      </c>
      <c r="K116" s="70">
        <v>12500</v>
      </c>
      <c r="L116" s="13">
        <v>5</v>
      </c>
      <c r="M116" s="71">
        <f t="shared" si="1"/>
        <v>62500</v>
      </c>
    </row>
    <row r="117" spans="1:13">
      <c r="A117" s="12">
        <v>116</v>
      </c>
      <c r="B117" s="12">
        <v>152</v>
      </c>
      <c r="C117" s="11">
        <v>45731</v>
      </c>
      <c r="D117" s="12" t="s">
        <v>134</v>
      </c>
      <c r="E117" s="12" t="s">
        <v>29</v>
      </c>
      <c r="F117" s="12" t="s">
        <v>135</v>
      </c>
      <c r="G117" s="13" t="s">
        <v>130</v>
      </c>
      <c r="H117" s="12" t="s">
        <v>131</v>
      </c>
      <c r="I117" s="13" t="s">
        <v>27</v>
      </c>
      <c r="J117" s="13" t="s">
        <v>132</v>
      </c>
      <c r="K117" s="70">
        <v>16000</v>
      </c>
      <c r="L117" s="13">
        <v>10</v>
      </c>
      <c r="M117" s="71">
        <f t="shared" si="1"/>
        <v>160000</v>
      </c>
    </row>
    <row r="118" spans="1:13">
      <c r="A118" s="12">
        <v>117</v>
      </c>
      <c r="B118" s="12">
        <v>152</v>
      </c>
      <c r="C118" s="11">
        <v>45731</v>
      </c>
      <c r="D118" s="12" t="s">
        <v>134</v>
      </c>
      <c r="E118" s="12" t="s">
        <v>29</v>
      </c>
      <c r="F118" s="12" t="s">
        <v>135</v>
      </c>
      <c r="G118" s="13" t="s">
        <v>130</v>
      </c>
      <c r="H118" s="12" t="s">
        <v>136</v>
      </c>
      <c r="I118" s="13" t="s">
        <v>30</v>
      </c>
      <c r="J118" s="13" t="s">
        <v>132</v>
      </c>
      <c r="K118" s="70">
        <v>13500</v>
      </c>
      <c r="L118" s="13">
        <v>10</v>
      </c>
      <c r="M118" s="71">
        <f t="shared" si="1"/>
        <v>135000</v>
      </c>
    </row>
    <row r="119" spans="1:13">
      <c r="A119" s="12">
        <v>118</v>
      </c>
      <c r="B119" s="12">
        <v>152</v>
      </c>
      <c r="C119" s="11">
        <v>45731</v>
      </c>
      <c r="D119" s="12" t="s">
        <v>134</v>
      </c>
      <c r="E119" s="12" t="s">
        <v>29</v>
      </c>
      <c r="F119" s="12" t="s">
        <v>135</v>
      </c>
      <c r="G119" s="13" t="s">
        <v>130</v>
      </c>
      <c r="H119" s="12" t="s">
        <v>136</v>
      </c>
      <c r="I119" s="13" t="s">
        <v>34</v>
      </c>
      <c r="J119" s="13" t="s">
        <v>140</v>
      </c>
      <c r="K119" s="70">
        <v>12500</v>
      </c>
      <c r="L119" s="13">
        <v>5</v>
      </c>
      <c r="M119" s="71">
        <f t="shared" si="1"/>
        <v>62500</v>
      </c>
    </row>
    <row r="120" spans="1:13">
      <c r="A120" s="12">
        <v>119</v>
      </c>
      <c r="B120" s="12">
        <v>153</v>
      </c>
      <c r="C120" s="11">
        <v>45731</v>
      </c>
      <c r="D120" s="12" t="s">
        <v>137</v>
      </c>
      <c r="E120" s="12" t="s">
        <v>32</v>
      </c>
      <c r="F120" s="12" t="s">
        <v>139</v>
      </c>
      <c r="G120" s="13" t="s">
        <v>130</v>
      </c>
      <c r="H120" s="12" t="s">
        <v>131</v>
      </c>
      <c r="I120" s="13" t="s">
        <v>33</v>
      </c>
      <c r="J120" s="13" t="s">
        <v>140</v>
      </c>
      <c r="K120" s="70">
        <v>14500</v>
      </c>
      <c r="L120" s="13">
        <v>5</v>
      </c>
      <c r="M120" s="71">
        <f t="shared" si="1"/>
        <v>72500</v>
      </c>
    </row>
    <row r="121" spans="1:13">
      <c r="A121" s="12">
        <v>120</v>
      </c>
      <c r="B121" s="12">
        <v>153</v>
      </c>
      <c r="C121" s="11">
        <v>45731</v>
      </c>
      <c r="D121" s="12" t="s">
        <v>137</v>
      </c>
      <c r="E121" s="12" t="s">
        <v>32</v>
      </c>
      <c r="F121" s="12" t="s">
        <v>139</v>
      </c>
      <c r="G121" s="13" t="s">
        <v>130</v>
      </c>
      <c r="H121" s="12" t="s">
        <v>136</v>
      </c>
      <c r="I121" s="13" t="s">
        <v>34</v>
      </c>
      <c r="J121" s="13" t="s">
        <v>140</v>
      </c>
      <c r="K121" s="70">
        <v>12500</v>
      </c>
      <c r="L121" s="13">
        <v>10</v>
      </c>
      <c r="M121" s="71">
        <f t="shared" si="1"/>
        <v>125000</v>
      </c>
    </row>
    <row r="122" spans="1:13">
      <c r="A122" s="12">
        <v>121</v>
      </c>
      <c r="B122" s="12">
        <v>154</v>
      </c>
      <c r="C122" s="11">
        <v>45731</v>
      </c>
      <c r="D122" s="12" t="s">
        <v>141</v>
      </c>
      <c r="E122" s="12" t="s">
        <v>35</v>
      </c>
      <c r="F122" s="12" t="s">
        <v>142</v>
      </c>
      <c r="G122" s="13" t="s">
        <v>130</v>
      </c>
      <c r="H122" s="12" t="s">
        <v>131</v>
      </c>
      <c r="I122" s="13" t="s">
        <v>27</v>
      </c>
      <c r="J122" s="13" t="s">
        <v>132</v>
      </c>
      <c r="K122" s="70">
        <v>16000</v>
      </c>
      <c r="L122" s="13">
        <v>5</v>
      </c>
      <c r="M122" s="71">
        <f t="shared" si="1"/>
        <v>80000</v>
      </c>
    </row>
    <row r="123" spans="1:13">
      <c r="A123" s="12">
        <v>122</v>
      </c>
      <c r="B123" s="12">
        <v>154</v>
      </c>
      <c r="C123" s="11">
        <v>45731</v>
      </c>
      <c r="D123" s="12" t="s">
        <v>141</v>
      </c>
      <c r="E123" s="12" t="s">
        <v>35</v>
      </c>
      <c r="F123" s="12" t="s">
        <v>142</v>
      </c>
      <c r="G123" s="13" t="s">
        <v>130</v>
      </c>
      <c r="H123" s="12" t="s">
        <v>137</v>
      </c>
      <c r="I123" s="13" t="s">
        <v>31</v>
      </c>
      <c r="J123" s="13" t="s">
        <v>138</v>
      </c>
      <c r="K123" s="70">
        <v>7200</v>
      </c>
      <c r="L123" s="13">
        <v>5</v>
      </c>
      <c r="M123" s="71">
        <f t="shared" si="1"/>
        <v>36000</v>
      </c>
    </row>
    <row r="124" spans="1:13">
      <c r="A124" s="12">
        <v>123</v>
      </c>
      <c r="B124" s="12">
        <v>155</v>
      </c>
      <c r="C124" s="11">
        <v>45731</v>
      </c>
      <c r="D124" s="12" t="s">
        <v>144</v>
      </c>
      <c r="E124" s="12" t="s">
        <v>145</v>
      </c>
      <c r="F124" s="12" t="s">
        <v>146</v>
      </c>
      <c r="G124" s="13" t="s">
        <v>147</v>
      </c>
      <c r="H124" s="12" t="s">
        <v>131</v>
      </c>
      <c r="I124" s="13" t="s">
        <v>27</v>
      </c>
      <c r="J124" s="13" t="s">
        <v>132</v>
      </c>
      <c r="K124" s="70">
        <v>16000</v>
      </c>
      <c r="L124" s="13">
        <v>5</v>
      </c>
      <c r="M124" s="71">
        <f t="shared" si="1"/>
        <v>80000</v>
      </c>
    </row>
    <row r="125" spans="1:13">
      <c r="A125" s="12">
        <v>124</v>
      </c>
      <c r="B125" s="12">
        <v>155</v>
      </c>
      <c r="C125" s="11">
        <v>45731</v>
      </c>
      <c r="D125" s="12" t="s">
        <v>144</v>
      </c>
      <c r="E125" s="12" t="s">
        <v>145</v>
      </c>
      <c r="F125" s="12" t="s">
        <v>146</v>
      </c>
      <c r="G125" s="13" t="s">
        <v>147</v>
      </c>
      <c r="H125" s="12" t="s">
        <v>128</v>
      </c>
      <c r="I125" s="13" t="s">
        <v>39</v>
      </c>
      <c r="J125" s="13" t="s">
        <v>138</v>
      </c>
      <c r="K125" s="70">
        <v>14500</v>
      </c>
      <c r="L125" s="13">
        <v>5</v>
      </c>
      <c r="M125" s="71">
        <f t="shared" si="1"/>
        <v>72500</v>
      </c>
    </row>
    <row r="126" spans="1:13">
      <c r="A126" s="12">
        <v>125</v>
      </c>
      <c r="B126" s="12">
        <v>156</v>
      </c>
      <c r="C126" s="11">
        <v>45731</v>
      </c>
      <c r="D126" s="12" t="s">
        <v>148</v>
      </c>
      <c r="E126" s="12" t="s">
        <v>38</v>
      </c>
      <c r="F126" s="12" t="s">
        <v>149</v>
      </c>
      <c r="G126" s="13" t="s">
        <v>147</v>
      </c>
      <c r="H126" s="12" t="s">
        <v>128</v>
      </c>
      <c r="I126" s="13" t="s">
        <v>39</v>
      </c>
      <c r="J126" s="13" t="s">
        <v>138</v>
      </c>
      <c r="K126" s="70">
        <v>14500</v>
      </c>
      <c r="L126" s="13">
        <v>5</v>
      </c>
      <c r="M126" s="71">
        <f t="shared" si="1"/>
        <v>72500</v>
      </c>
    </row>
    <row r="127" spans="1:13">
      <c r="A127" s="12">
        <v>126</v>
      </c>
      <c r="B127" s="12">
        <v>156</v>
      </c>
      <c r="C127" s="11">
        <v>45731</v>
      </c>
      <c r="D127" s="12" t="s">
        <v>148</v>
      </c>
      <c r="E127" s="12" t="s">
        <v>38</v>
      </c>
      <c r="F127" s="12" t="s">
        <v>149</v>
      </c>
      <c r="G127" s="13" t="s">
        <v>147</v>
      </c>
      <c r="H127" s="12" t="s">
        <v>134</v>
      </c>
      <c r="I127" s="13" t="s">
        <v>40</v>
      </c>
      <c r="J127" s="13" t="s">
        <v>138</v>
      </c>
      <c r="K127" s="70">
        <v>9500</v>
      </c>
      <c r="L127" s="13">
        <v>5</v>
      </c>
      <c r="M127" s="71">
        <f t="shared" si="1"/>
        <v>47500</v>
      </c>
    </row>
    <row r="128" spans="1:13">
      <c r="A128" s="12">
        <v>127</v>
      </c>
      <c r="B128" s="12">
        <v>157</v>
      </c>
      <c r="C128" s="11">
        <v>45731</v>
      </c>
      <c r="D128" s="12" t="s">
        <v>150</v>
      </c>
      <c r="E128" s="12" t="s">
        <v>41</v>
      </c>
      <c r="F128" s="12" t="s">
        <v>151</v>
      </c>
      <c r="G128" s="13" t="s">
        <v>147</v>
      </c>
      <c r="H128" s="12" t="s">
        <v>131</v>
      </c>
      <c r="I128" s="13" t="s">
        <v>33</v>
      </c>
      <c r="J128" s="13" t="s">
        <v>140</v>
      </c>
      <c r="K128" s="70">
        <v>14500</v>
      </c>
      <c r="L128" s="13">
        <v>5</v>
      </c>
      <c r="M128" s="71">
        <f t="shared" si="1"/>
        <v>72500</v>
      </c>
    </row>
    <row r="129" spans="1:13">
      <c r="A129" s="12">
        <v>128</v>
      </c>
      <c r="B129" s="12">
        <v>158</v>
      </c>
      <c r="C129" s="11">
        <v>45731</v>
      </c>
      <c r="D129" s="12" t="s">
        <v>152</v>
      </c>
      <c r="E129" s="12" t="s">
        <v>42</v>
      </c>
      <c r="F129" s="12" t="s">
        <v>153</v>
      </c>
      <c r="G129" s="13" t="s">
        <v>154</v>
      </c>
      <c r="H129" s="12" t="s">
        <v>131</v>
      </c>
      <c r="I129" s="13" t="s">
        <v>27</v>
      </c>
      <c r="J129" s="13" t="s">
        <v>132</v>
      </c>
      <c r="K129" s="70">
        <v>16000</v>
      </c>
      <c r="L129" s="13">
        <v>10</v>
      </c>
      <c r="M129" s="71">
        <f t="shared" si="1"/>
        <v>160000</v>
      </c>
    </row>
    <row r="130" spans="1:13">
      <c r="A130" s="12">
        <v>129</v>
      </c>
      <c r="B130" s="12">
        <v>158</v>
      </c>
      <c r="C130" s="11">
        <v>45731</v>
      </c>
      <c r="D130" s="12" t="s">
        <v>152</v>
      </c>
      <c r="E130" s="12" t="s">
        <v>42</v>
      </c>
      <c r="F130" s="12" t="s">
        <v>153</v>
      </c>
      <c r="G130" s="13" t="s">
        <v>154</v>
      </c>
      <c r="H130" s="12" t="s">
        <v>137</v>
      </c>
      <c r="I130" s="13" t="s">
        <v>31</v>
      </c>
      <c r="J130" s="13" t="s">
        <v>138</v>
      </c>
      <c r="K130" s="70">
        <v>7200</v>
      </c>
      <c r="L130" s="13">
        <v>10</v>
      </c>
      <c r="M130" s="71">
        <f t="shared" ref="M130:M193" si="2">K130*L130</f>
        <v>72000</v>
      </c>
    </row>
    <row r="131" spans="1:13">
      <c r="A131" s="12">
        <v>130</v>
      </c>
      <c r="B131" s="12">
        <v>159</v>
      </c>
      <c r="C131" s="11">
        <v>45731</v>
      </c>
      <c r="D131" s="12" t="s">
        <v>155</v>
      </c>
      <c r="E131" s="12" t="s">
        <v>43</v>
      </c>
      <c r="F131" s="12" t="s">
        <v>156</v>
      </c>
      <c r="G131" s="13" t="s">
        <v>154</v>
      </c>
      <c r="H131" s="12" t="s">
        <v>134</v>
      </c>
      <c r="I131" s="13" t="s">
        <v>40</v>
      </c>
      <c r="J131" s="13" t="s">
        <v>138</v>
      </c>
      <c r="K131" s="70">
        <v>9500</v>
      </c>
      <c r="L131" s="13">
        <v>10</v>
      </c>
      <c r="M131" s="71">
        <f t="shared" si="2"/>
        <v>95000</v>
      </c>
    </row>
    <row r="132" spans="1:13">
      <c r="A132" s="12">
        <v>131</v>
      </c>
      <c r="B132" s="12">
        <v>159</v>
      </c>
      <c r="C132" s="11">
        <v>45731</v>
      </c>
      <c r="D132" s="12" t="s">
        <v>155</v>
      </c>
      <c r="E132" s="12" t="s">
        <v>43</v>
      </c>
      <c r="F132" s="12" t="s">
        <v>156</v>
      </c>
      <c r="G132" s="13" t="s">
        <v>154</v>
      </c>
      <c r="H132" s="12" t="s">
        <v>136</v>
      </c>
      <c r="I132" s="13" t="s">
        <v>30</v>
      </c>
      <c r="J132" s="13" t="s">
        <v>132</v>
      </c>
      <c r="K132" s="70">
        <v>13500</v>
      </c>
      <c r="L132" s="13">
        <v>5</v>
      </c>
      <c r="M132" s="71">
        <f t="shared" si="2"/>
        <v>67500</v>
      </c>
    </row>
    <row r="133" spans="1:13">
      <c r="A133" s="12">
        <v>132</v>
      </c>
      <c r="B133" s="12">
        <v>160</v>
      </c>
      <c r="C133" s="11">
        <v>45731</v>
      </c>
      <c r="D133" s="12" t="s">
        <v>157</v>
      </c>
      <c r="E133" s="12" t="s">
        <v>44</v>
      </c>
      <c r="F133" s="12" t="s">
        <v>158</v>
      </c>
      <c r="G133" s="13" t="s">
        <v>154</v>
      </c>
      <c r="H133" s="12" t="s">
        <v>131</v>
      </c>
      <c r="I133" s="13" t="s">
        <v>33</v>
      </c>
      <c r="J133" s="13" t="s">
        <v>140</v>
      </c>
      <c r="K133" s="70">
        <v>14500</v>
      </c>
      <c r="L133" s="13">
        <v>10</v>
      </c>
      <c r="M133" s="71">
        <f t="shared" si="2"/>
        <v>145000</v>
      </c>
    </row>
    <row r="134" spans="1:13">
      <c r="A134" s="12">
        <v>133</v>
      </c>
      <c r="B134" s="12">
        <v>160</v>
      </c>
      <c r="C134" s="11">
        <v>45731</v>
      </c>
      <c r="D134" s="12" t="s">
        <v>157</v>
      </c>
      <c r="E134" s="12" t="s">
        <v>44</v>
      </c>
      <c r="F134" s="12" t="s">
        <v>158</v>
      </c>
      <c r="G134" s="13" t="s">
        <v>154</v>
      </c>
      <c r="H134" s="12" t="s">
        <v>133</v>
      </c>
      <c r="I134" s="13" t="s">
        <v>45</v>
      </c>
      <c r="J134" s="13" t="s">
        <v>140</v>
      </c>
      <c r="K134" s="70">
        <v>13500</v>
      </c>
      <c r="L134" s="13">
        <v>10</v>
      </c>
      <c r="M134" s="71">
        <f t="shared" si="2"/>
        <v>135000</v>
      </c>
    </row>
    <row r="135" spans="1:13">
      <c r="A135" s="12">
        <v>134</v>
      </c>
      <c r="B135" s="12">
        <v>160</v>
      </c>
      <c r="C135" s="11">
        <v>45731</v>
      </c>
      <c r="D135" s="12" t="s">
        <v>157</v>
      </c>
      <c r="E135" s="12" t="s">
        <v>44</v>
      </c>
      <c r="F135" s="12" t="s">
        <v>158</v>
      </c>
      <c r="G135" s="13" t="s">
        <v>154</v>
      </c>
      <c r="H135" s="12" t="s">
        <v>136</v>
      </c>
      <c r="I135" s="13" t="s">
        <v>34</v>
      </c>
      <c r="J135" s="13" t="s">
        <v>140</v>
      </c>
      <c r="K135" s="70">
        <v>12500</v>
      </c>
      <c r="L135" s="13">
        <v>10</v>
      </c>
      <c r="M135" s="71">
        <f t="shared" si="2"/>
        <v>125000</v>
      </c>
    </row>
    <row r="136" spans="1:13">
      <c r="A136" s="12">
        <v>135</v>
      </c>
      <c r="B136" s="12">
        <v>161</v>
      </c>
      <c r="C136" s="11">
        <v>45748</v>
      </c>
      <c r="D136" s="12" t="s">
        <v>128</v>
      </c>
      <c r="E136" s="12" t="s">
        <v>26</v>
      </c>
      <c r="F136" s="12" t="s">
        <v>129</v>
      </c>
      <c r="G136" s="13" t="s">
        <v>130</v>
      </c>
      <c r="H136" s="12" t="s">
        <v>131</v>
      </c>
      <c r="I136" s="13" t="s">
        <v>27</v>
      </c>
      <c r="J136" s="13" t="s">
        <v>132</v>
      </c>
      <c r="K136" s="70">
        <v>16000</v>
      </c>
      <c r="L136" s="13">
        <v>10</v>
      </c>
      <c r="M136" s="71">
        <f t="shared" si="2"/>
        <v>160000</v>
      </c>
    </row>
    <row r="137" spans="1:13">
      <c r="A137" s="12">
        <v>136</v>
      </c>
      <c r="B137" s="12">
        <v>161</v>
      </c>
      <c r="C137" s="11">
        <v>45748</v>
      </c>
      <c r="D137" s="12" t="s">
        <v>128</v>
      </c>
      <c r="E137" s="12" t="s">
        <v>26</v>
      </c>
      <c r="F137" s="12" t="s">
        <v>129</v>
      </c>
      <c r="G137" s="13" t="s">
        <v>130</v>
      </c>
      <c r="H137" s="12" t="s">
        <v>133</v>
      </c>
      <c r="I137" s="13" t="s">
        <v>28</v>
      </c>
      <c r="J137" s="13" t="s">
        <v>132</v>
      </c>
      <c r="K137" s="70">
        <v>14500</v>
      </c>
      <c r="L137" s="13">
        <v>5</v>
      </c>
      <c r="M137" s="71">
        <f t="shared" si="2"/>
        <v>72500</v>
      </c>
    </row>
    <row r="138" spans="1:13">
      <c r="A138" s="12">
        <v>137</v>
      </c>
      <c r="B138" s="12">
        <v>162</v>
      </c>
      <c r="C138" s="11">
        <v>45748</v>
      </c>
      <c r="D138" s="12" t="s">
        <v>134</v>
      </c>
      <c r="E138" s="12" t="s">
        <v>29</v>
      </c>
      <c r="F138" s="12" t="s">
        <v>135</v>
      </c>
      <c r="G138" s="13" t="s">
        <v>130</v>
      </c>
      <c r="H138" s="12" t="s">
        <v>131</v>
      </c>
      <c r="I138" s="13" t="s">
        <v>27</v>
      </c>
      <c r="J138" s="13" t="s">
        <v>132</v>
      </c>
      <c r="K138" s="70">
        <v>16000</v>
      </c>
      <c r="L138" s="13">
        <v>10</v>
      </c>
      <c r="M138" s="71">
        <f t="shared" si="2"/>
        <v>160000</v>
      </c>
    </row>
    <row r="139" spans="1:13">
      <c r="A139" s="12">
        <v>138</v>
      </c>
      <c r="B139" s="12">
        <v>162</v>
      </c>
      <c r="C139" s="11">
        <v>45748</v>
      </c>
      <c r="D139" s="12" t="s">
        <v>134</v>
      </c>
      <c r="E139" s="12" t="s">
        <v>29</v>
      </c>
      <c r="F139" s="12" t="s">
        <v>135</v>
      </c>
      <c r="G139" s="13" t="s">
        <v>130</v>
      </c>
      <c r="H139" s="12" t="s">
        <v>133</v>
      </c>
      <c r="I139" s="13" t="s">
        <v>28</v>
      </c>
      <c r="J139" s="13" t="s">
        <v>132</v>
      </c>
      <c r="K139" s="70">
        <v>14500</v>
      </c>
      <c r="L139" s="13">
        <v>10</v>
      </c>
      <c r="M139" s="71">
        <f t="shared" si="2"/>
        <v>145000</v>
      </c>
    </row>
    <row r="140" spans="1:13">
      <c r="A140" s="12">
        <v>139</v>
      </c>
      <c r="B140" s="12">
        <v>162</v>
      </c>
      <c r="C140" s="11">
        <v>45748</v>
      </c>
      <c r="D140" s="12" t="s">
        <v>134</v>
      </c>
      <c r="E140" s="12" t="s">
        <v>29</v>
      </c>
      <c r="F140" s="12" t="s">
        <v>135</v>
      </c>
      <c r="G140" s="13" t="s">
        <v>130</v>
      </c>
      <c r="H140" s="12" t="s">
        <v>136</v>
      </c>
      <c r="I140" s="13" t="s">
        <v>30</v>
      </c>
      <c r="J140" s="13" t="s">
        <v>132</v>
      </c>
      <c r="K140" s="70">
        <v>13500</v>
      </c>
      <c r="L140" s="13">
        <v>10</v>
      </c>
      <c r="M140" s="71">
        <f t="shared" si="2"/>
        <v>135000</v>
      </c>
    </row>
    <row r="141" spans="1:13">
      <c r="A141" s="12">
        <v>140</v>
      </c>
      <c r="B141" s="12">
        <v>162</v>
      </c>
      <c r="C141" s="11">
        <v>45748</v>
      </c>
      <c r="D141" s="12" t="s">
        <v>134</v>
      </c>
      <c r="E141" s="12" t="s">
        <v>29</v>
      </c>
      <c r="F141" s="12" t="s">
        <v>135</v>
      </c>
      <c r="G141" s="13" t="s">
        <v>130</v>
      </c>
      <c r="H141" s="12" t="s">
        <v>137</v>
      </c>
      <c r="I141" s="13" t="s">
        <v>31</v>
      </c>
      <c r="J141" s="13" t="s">
        <v>138</v>
      </c>
      <c r="K141" s="70">
        <v>7200</v>
      </c>
      <c r="L141" s="13">
        <v>5</v>
      </c>
      <c r="M141" s="71">
        <f t="shared" si="2"/>
        <v>36000</v>
      </c>
    </row>
    <row r="142" spans="1:13">
      <c r="A142" s="12">
        <v>141</v>
      </c>
      <c r="B142" s="12">
        <v>163</v>
      </c>
      <c r="C142" s="11">
        <v>45748</v>
      </c>
      <c r="D142" s="12" t="s">
        <v>137</v>
      </c>
      <c r="E142" s="12" t="s">
        <v>32</v>
      </c>
      <c r="F142" s="12" t="s">
        <v>139</v>
      </c>
      <c r="G142" s="13" t="s">
        <v>130</v>
      </c>
      <c r="H142" s="12" t="s">
        <v>131</v>
      </c>
      <c r="I142" s="13" t="s">
        <v>33</v>
      </c>
      <c r="J142" s="13" t="s">
        <v>140</v>
      </c>
      <c r="K142" s="70">
        <v>14500</v>
      </c>
      <c r="L142" s="13">
        <v>5</v>
      </c>
      <c r="M142" s="71">
        <f t="shared" si="2"/>
        <v>72500</v>
      </c>
    </row>
    <row r="143" spans="1:13">
      <c r="A143" s="12">
        <v>142</v>
      </c>
      <c r="B143" s="12">
        <v>163</v>
      </c>
      <c r="C143" s="11">
        <v>45748</v>
      </c>
      <c r="D143" s="12" t="s">
        <v>137</v>
      </c>
      <c r="E143" s="12" t="s">
        <v>32</v>
      </c>
      <c r="F143" s="12" t="s">
        <v>139</v>
      </c>
      <c r="G143" s="13" t="s">
        <v>130</v>
      </c>
      <c r="H143" s="12" t="s">
        <v>136</v>
      </c>
      <c r="I143" s="13" t="s">
        <v>34</v>
      </c>
      <c r="J143" s="13" t="s">
        <v>140</v>
      </c>
      <c r="K143" s="70">
        <v>12500</v>
      </c>
      <c r="L143" s="13">
        <v>10</v>
      </c>
      <c r="M143" s="71">
        <f t="shared" si="2"/>
        <v>125000</v>
      </c>
    </row>
    <row r="144" spans="1:13">
      <c r="A144" s="12">
        <v>143</v>
      </c>
      <c r="B144" s="12">
        <v>164</v>
      </c>
      <c r="C144" s="11">
        <v>45748</v>
      </c>
      <c r="D144" s="12" t="s">
        <v>141</v>
      </c>
      <c r="E144" s="12" t="s">
        <v>35</v>
      </c>
      <c r="F144" s="12" t="s">
        <v>142</v>
      </c>
      <c r="G144" s="13" t="s">
        <v>130</v>
      </c>
      <c r="H144" s="12" t="s">
        <v>131</v>
      </c>
      <c r="I144" s="13" t="s">
        <v>27</v>
      </c>
      <c r="J144" s="13" t="s">
        <v>132</v>
      </c>
      <c r="K144" s="70">
        <v>16000</v>
      </c>
      <c r="L144" s="13">
        <v>5</v>
      </c>
      <c r="M144" s="71">
        <f t="shared" si="2"/>
        <v>80000</v>
      </c>
    </row>
    <row r="145" spans="1:13">
      <c r="A145" s="12">
        <v>144</v>
      </c>
      <c r="B145" s="12">
        <v>164</v>
      </c>
      <c r="C145" s="11">
        <v>45748</v>
      </c>
      <c r="D145" s="12" t="s">
        <v>141</v>
      </c>
      <c r="E145" s="12" t="s">
        <v>35</v>
      </c>
      <c r="F145" s="12" t="s">
        <v>142</v>
      </c>
      <c r="G145" s="13" t="s">
        <v>130</v>
      </c>
      <c r="H145" s="12" t="s">
        <v>136</v>
      </c>
      <c r="I145" s="13" t="s">
        <v>30</v>
      </c>
      <c r="J145" s="13" t="s">
        <v>132</v>
      </c>
      <c r="K145" s="70">
        <v>13500</v>
      </c>
      <c r="L145" s="13">
        <v>5</v>
      </c>
      <c r="M145" s="71">
        <f t="shared" si="2"/>
        <v>67500</v>
      </c>
    </row>
    <row r="146" spans="1:13">
      <c r="A146" s="12">
        <v>145</v>
      </c>
      <c r="B146" s="12">
        <v>164</v>
      </c>
      <c r="C146" s="11">
        <v>45748</v>
      </c>
      <c r="D146" s="12" t="s">
        <v>141</v>
      </c>
      <c r="E146" s="12" t="s">
        <v>35</v>
      </c>
      <c r="F146" s="12" t="s">
        <v>142</v>
      </c>
      <c r="G146" s="13" t="s">
        <v>130</v>
      </c>
      <c r="H146" s="12" t="s">
        <v>143</v>
      </c>
      <c r="I146" s="13" t="s">
        <v>36</v>
      </c>
      <c r="J146" s="13" t="s">
        <v>132</v>
      </c>
      <c r="K146" s="70">
        <v>9800</v>
      </c>
      <c r="L146" s="13">
        <v>5</v>
      </c>
      <c r="M146" s="71">
        <f t="shared" si="2"/>
        <v>49000</v>
      </c>
    </row>
    <row r="147" spans="1:13">
      <c r="A147" s="12">
        <v>146</v>
      </c>
      <c r="B147" s="12">
        <v>165</v>
      </c>
      <c r="C147" s="11">
        <v>45748</v>
      </c>
      <c r="D147" s="12" t="s">
        <v>144</v>
      </c>
      <c r="E147" s="12" t="s">
        <v>145</v>
      </c>
      <c r="F147" s="12" t="s">
        <v>146</v>
      </c>
      <c r="G147" s="13" t="s">
        <v>147</v>
      </c>
      <c r="H147" s="12" t="s">
        <v>131</v>
      </c>
      <c r="I147" s="13" t="s">
        <v>27</v>
      </c>
      <c r="J147" s="13" t="s">
        <v>132</v>
      </c>
      <c r="K147" s="70">
        <v>16000</v>
      </c>
      <c r="L147" s="13">
        <v>5</v>
      </c>
      <c r="M147" s="71">
        <f t="shared" si="2"/>
        <v>80000</v>
      </c>
    </row>
    <row r="148" spans="1:13">
      <c r="A148" s="12">
        <v>147</v>
      </c>
      <c r="B148" s="12">
        <v>165</v>
      </c>
      <c r="C148" s="11">
        <v>45748</v>
      </c>
      <c r="D148" s="12" t="s">
        <v>144</v>
      </c>
      <c r="E148" s="12" t="s">
        <v>145</v>
      </c>
      <c r="F148" s="12" t="s">
        <v>146</v>
      </c>
      <c r="G148" s="13" t="s">
        <v>147</v>
      </c>
      <c r="H148" s="12" t="s">
        <v>143</v>
      </c>
      <c r="I148" s="13" t="s">
        <v>36</v>
      </c>
      <c r="J148" s="13" t="s">
        <v>132</v>
      </c>
      <c r="K148" s="70">
        <v>9800</v>
      </c>
      <c r="L148" s="13">
        <v>5</v>
      </c>
      <c r="M148" s="71">
        <f t="shared" si="2"/>
        <v>49000</v>
      </c>
    </row>
    <row r="149" spans="1:13">
      <c r="A149" s="12">
        <v>148</v>
      </c>
      <c r="B149" s="12">
        <v>166</v>
      </c>
      <c r="C149" s="11">
        <v>45748</v>
      </c>
      <c r="D149" s="12" t="s">
        <v>148</v>
      </c>
      <c r="E149" s="12" t="s">
        <v>38</v>
      </c>
      <c r="F149" s="12" t="s">
        <v>149</v>
      </c>
      <c r="G149" s="13" t="s">
        <v>147</v>
      </c>
      <c r="H149" s="12" t="s">
        <v>128</v>
      </c>
      <c r="I149" s="13" t="s">
        <v>39</v>
      </c>
      <c r="J149" s="13" t="s">
        <v>138</v>
      </c>
      <c r="K149" s="70">
        <v>14500</v>
      </c>
      <c r="L149" s="13">
        <v>5</v>
      </c>
      <c r="M149" s="71">
        <f t="shared" si="2"/>
        <v>72500</v>
      </c>
    </row>
    <row r="150" spans="1:13">
      <c r="A150" s="12">
        <v>149</v>
      </c>
      <c r="B150" s="12">
        <v>166</v>
      </c>
      <c r="C150" s="11">
        <v>45748</v>
      </c>
      <c r="D150" s="12" t="s">
        <v>148</v>
      </c>
      <c r="E150" s="12" t="s">
        <v>38</v>
      </c>
      <c r="F150" s="12" t="s">
        <v>149</v>
      </c>
      <c r="G150" s="13" t="s">
        <v>147</v>
      </c>
      <c r="H150" s="12" t="s">
        <v>134</v>
      </c>
      <c r="I150" s="13" t="s">
        <v>40</v>
      </c>
      <c r="J150" s="13" t="s">
        <v>138</v>
      </c>
      <c r="K150" s="70">
        <v>9500</v>
      </c>
      <c r="L150" s="13">
        <v>5</v>
      </c>
      <c r="M150" s="71">
        <f t="shared" si="2"/>
        <v>47500</v>
      </c>
    </row>
    <row r="151" spans="1:13">
      <c r="A151" s="12">
        <v>150</v>
      </c>
      <c r="B151" s="12">
        <v>167</v>
      </c>
      <c r="C151" s="11">
        <v>45748</v>
      </c>
      <c r="D151" s="12" t="s">
        <v>150</v>
      </c>
      <c r="E151" s="12" t="s">
        <v>41</v>
      </c>
      <c r="F151" s="12" t="s">
        <v>151</v>
      </c>
      <c r="G151" s="13" t="s">
        <v>147</v>
      </c>
      <c r="H151" s="12" t="s">
        <v>131</v>
      </c>
      <c r="I151" s="13" t="s">
        <v>33</v>
      </c>
      <c r="J151" s="13" t="s">
        <v>140</v>
      </c>
      <c r="K151" s="70">
        <v>14500</v>
      </c>
      <c r="L151" s="13">
        <v>5</v>
      </c>
      <c r="M151" s="71">
        <f t="shared" si="2"/>
        <v>72500</v>
      </c>
    </row>
    <row r="152" spans="1:13">
      <c r="A152" s="12">
        <v>151</v>
      </c>
      <c r="B152" s="12">
        <v>168</v>
      </c>
      <c r="C152" s="11">
        <v>45748</v>
      </c>
      <c r="D152" s="12" t="s">
        <v>152</v>
      </c>
      <c r="E152" s="12" t="s">
        <v>42</v>
      </c>
      <c r="F152" s="12" t="s">
        <v>153</v>
      </c>
      <c r="G152" s="13" t="s">
        <v>154</v>
      </c>
      <c r="H152" s="12" t="s">
        <v>131</v>
      </c>
      <c r="I152" s="13" t="s">
        <v>27</v>
      </c>
      <c r="J152" s="13" t="s">
        <v>132</v>
      </c>
      <c r="K152" s="70">
        <v>16000</v>
      </c>
      <c r="L152" s="13">
        <v>10</v>
      </c>
      <c r="M152" s="71">
        <f t="shared" si="2"/>
        <v>160000</v>
      </c>
    </row>
    <row r="153" spans="1:13">
      <c r="A153" s="12">
        <v>152</v>
      </c>
      <c r="B153" s="12">
        <v>168</v>
      </c>
      <c r="C153" s="11">
        <v>45748</v>
      </c>
      <c r="D153" s="12" t="s">
        <v>152</v>
      </c>
      <c r="E153" s="12" t="s">
        <v>42</v>
      </c>
      <c r="F153" s="12" t="s">
        <v>153</v>
      </c>
      <c r="G153" s="13" t="s">
        <v>154</v>
      </c>
      <c r="H153" s="12" t="s">
        <v>133</v>
      </c>
      <c r="I153" s="13" t="s">
        <v>28</v>
      </c>
      <c r="J153" s="13" t="s">
        <v>132</v>
      </c>
      <c r="K153" s="70">
        <v>14500</v>
      </c>
      <c r="L153" s="13">
        <v>5</v>
      </c>
      <c r="M153" s="71">
        <f t="shared" si="2"/>
        <v>72500</v>
      </c>
    </row>
    <row r="154" spans="1:13">
      <c r="A154" s="12">
        <v>153</v>
      </c>
      <c r="B154" s="12">
        <v>169</v>
      </c>
      <c r="C154" s="11">
        <v>45748</v>
      </c>
      <c r="D154" s="12" t="s">
        <v>155</v>
      </c>
      <c r="E154" s="12" t="s">
        <v>43</v>
      </c>
      <c r="F154" s="12" t="s">
        <v>156</v>
      </c>
      <c r="G154" s="13" t="s">
        <v>154</v>
      </c>
      <c r="H154" s="12" t="s">
        <v>131</v>
      </c>
      <c r="I154" s="13" t="s">
        <v>27</v>
      </c>
      <c r="J154" s="13" t="s">
        <v>132</v>
      </c>
      <c r="K154" s="70">
        <v>16000</v>
      </c>
      <c r="L154" s="13">
        <v>10</v>
      </c>
      <c r="M154" s="71">
        <f t="shared" si="2"/>
        <v>160000</v>
      </c>
    </row>
    <row r="155" spans="1:13">
      <c r="A155" s="12">
        <v>154</v>
      </c>
      <c r="B155" s="12">
        <v>169</v>
      </c>
      <c r="C155" s="11">
        <v>45748</v>
      </c>
      <c r="D155" s="12" t="s">
        <v>155</v>
      </c>
      <c r="E155" s="12" t="s">
        <v>43</v>
      </c>
      <c r="F155" s="12" t="s">
        <v>156</v>
      </c>
      <c r="G155" s="13" t="s">
        <v>154</v>
      </c>
      <c r="H155" s="12" t="s">
        <v>136</v>
      </c>
      <c r="I155" s="13" t="s">
        <v>34</v>
      </c>
      <c r="J155" s="13" t="s">
        <v>140</v>
      </c>
      <c r="K155" s="70">
        <v>12500</v>
      </c>
      <c r="L155" s="13">
        <v>5</v>
      </c>
      <c r="M155" s="71">
        <f t="shared" si="2"/>
        <v>62500</v>
      </c>
    </row>
    <row r="156" spans="1:13">
      <c r="A156" s="12">
        <v>155</v>
      </c>
      <c r="B156" s="12">
        <v>170</v>
      </c>
      <c r="C156" s="11">
        <v>45748</v>
      </c>
      <c r="D156" s="12" t="s">
        <v>157</v>
      </c>
      <c r="E156" s="12" t="s">
        <v>44</v>
      </c>
      <c r="F156" s="12" t="s">
        <v>158</v>
      </c>
      <c r="G156" s="13" t="s">
        <v>154</v>
      </c>
      <c r="H156" s="12" t="s">
        <v>131</v>
      </c>
      <c r="I156" s="13" t="s">
        <v>33</v>
      </c>
      <c r="J156" s="13" t="s">
        <v>140</v>
      </c>
      <c r="K156" s="70">
        <v>14500</v>
      </c>
      <c r="L156" s="13">
        <v>10</v>
      </c>
      <c r="M156" s="71">
        <f t="shared" si="2"/>
        <v>145000</v>
      </c>
    </row>
    <row r="157" spans="1:13">
      <c r="A157" s="12">
        <v>156</v>
      </c>
      <c r="B157" s="12">
        <v>170</v>
      </c>
      <c r="C157" s="11">
        <v>45748</v>
      </c>
      <c r="D157" s="12" t="s">
        <v>157</v>
      </c>
      <c r="E157" s="12" t="s">
        <v>44</v>
      </c>
      <c r="F157" s="12" t="s">
        <v>158</v>
      </c>
      <c r="G157" s="13" t="s">
        <v>154</v>
      </c>
      <c r="H157" s="12" t="s">
        <v>133</v>
      </c>
      <c r="I157" s="13" t="s">
        <v>45</v>
      </c>
      <c r="J157" s="13" t="s">
        <v>140</v>
      </c>
      <c r="K157" s="70">
        <v>13500</v>
      </c>
      <c r="L157" s="13">
        <v>10</v>
      </c>
      <c r="M157" s="71">
        <f t="shared" si="2"/>
        <v>135000</v>
      </c>
    </row>
    <row r="158" spans="1:13">
      <c r="A158" s="12">
        <v>157</v>
      </c>
      <c r="B158" s="12">
        <v>170</v>
      </c>
      <c r="C158" s="11">
        <v>45748</v>
      </c>
      <c r="D158" s="12" t="s">
        <v>157</v>
      </c>
      <c r="E158" s="12" t="s">
        <v>44</v>
      </c>
      <c r="F158" s="12" t="s">
        <v>158</v>
      </c>
      <c r="G158" s="13" t="s">
        <v>154</v>
      </c>
      <c r="H158" s="12" t="s">
        <v>136</v>
      </c>
      <c r="I158" s="13" t="s">
        <v>34</v>
      </c>
      <c r="J158" s="13" t="s">
        <v>140</v>
      </c>
      <c r="K158" s="70">
        <v>12500</v>
      </c>
      <c r="L158" s="13">
        <v>10</v>
      </c>
      <c r="M158" s="71">
        <f t="shared" si="2"/>
        <v>125000</v>
      </c>
    </row>
    <row r="159" spans="1:13">
      <c r="A159" s="12">
        <v>158</v>
      </c>
      <c r="B159" s="12">
        <v>171</v>
      </c>
      <c r="C159" s="11">
        <v>45762</v>
      </c>
      <c r="D159" s="12" t="s">
        <v>128</v>
      </c>
      <c r="E159" s="12" t="s">
        <v>26</v>
      </c>
      <c r="F159" s="12" t="s">
        <v>129</v>
      </c>
      <c r="G159" s="13" t="s">
        <v>130</v>
      </c>
      <c r="H159" s="12" t="s">
        <v>131</v>
      </c>
      <c r="I159" s="13" t="s">
        <v>27</v>
      </c>
      <c r="J159" s="13" t="s">
        <v>132</v>
      </c>
      <c r="K159" s="70">
        <v>16000</v>
      </c>
      <c r="L159" s="13">
        <v>10</v>
      </c>
      <c r="M159" s="71">
        <f t="shared" si="2"/>
        <v>160000</v>
      </c>
    </row>
    <row r="160" spans="1:13">
      <c r="A160" s="12">
        <v>159</v>
      </c>
      <c r="B160" s="12">
        <v>171</v>
      </c>
      <c r="C160" s="11">
        <v>45762</v>
      </c>
      <c r="D160" s="12" t="s">
        <v>128</v>
      </c>
      <c r="E160" s="12" t="s">
        <v>26</v>
      </c>
      <c r="F160" s="12" t="s">
        <v>129</v>
      </c>
      <c r="G160" s="13" t="s">
        <v>130</v>
      </c>
      <c r="H160" s="12" t="s">
        <v>136</v>
      </c>
      <c r="I160" s="13" t="s">
        <v>34</v>
      </c>
      <c r="J160" s="13" t="s">
        <v>140</v>
      </c>
      <c r="K160" s="70">
        <v>12500</v>
      </c>
      <c r="L160" s="13">
        <v>5</v>
      </c>
      <c r="M160" s="71">
        <f t="shared" si="2"/>
        <v>62500</v>
      </c>
    </row>
    <row r="161" spans="1:13">
      <c r="A161" s="12">
        <v>160</v>
      </c>
      <c r="B161" s="12">
        <v>172</v>
      </c>
      <c r="C161" s="11">
        <v>45762</v>
      </c>
      <c r="D161" s="12" t="s">
        <v>134</v>
      </c>
      <c r="E161" s="12" t="s">
        <v>29</v>
      </c>
      <c r="F161" s="12" t="s">
        <v>135</v>
      </c>
      <c r="G161" s="13" t="s">
        <v>130</v>
      </c>
      <c r="H161" s="12" t="s">
        <v>131</v>
      </c>
      <c r="I161" s="13" t="s">
        <v>27</v>
      </c>
      <c r="J161" s="13" t="s">
        <v>132</v>
      </c>
      <c r="K161" s="70">
        <v>16000</v>
      </c>
      <c r="L161" s="13">
        <v>10</v>
      </c>
      <c r="M161" s="71">
        <f t="shared" si="2"/>
        <v>160000</v>
      </c>
    </row>
    <row r="162" spans="1:13">
      <c r="A162" s="12">
        <v>161</v>
      </c>
      <c r="B162" s="12">
        <v>172</v>
      </c>
      <c r="C162" s="11">
        <v>45762</v>
      </c>
      <c r="D162" s="12" t="s">
        <v>134</v>
      </c>
      <c r="E162" s="12" t="s">
        <v>29</v>
      </c>
      <c r="F162" s="12" t="s">
        <v>135</v>
      </c>
      <c r="G162" s="13" t="s">
        <v>130</v>
      </c>
      <c r="H162" s="12" t="s">
        <v>136</v>
      </c>
      <c r="I162" s="13" t="s">
        <v>30</v>
      </c>
      <c r="J162" s="13" t="s">
        <v>132</v>
      </c>
      <c r="K162" s="70">
        <v>13500</v>
      </c>
      <c r="L162" s="13">
        <v>10</v>
      </c>
      <c r="M162" s="71">
        <f t="shared" si="2"/>
        <v>135000</v>
      </c>
    </row>
    <row r="163" spans="1:13">
      <c r="A163" s="12">
        <v>162</v>
      </c>
      <c r="B163" s="12">
        <v>172</v>
      </c>
      <c r="C163" s="11">
        <v>45762</v>
      </c>
      <c r="D163" s="12" t="s">
        <v>134</v>
      </c>
      <c r="E163" s="12" t="s">
        <v>29</v>
      </c>
      <c r="F163" s="12" t="s">
        <v>135</v>
      </c>
      <c r="G163" s="13" t="s">
        <v>130</v>
      </c>
      <c r="H163" s="12" t="s">
        <v>136</v>
      </c>
      <c r="I163" s="13" t="s">
        <v>34</v>
      </c>
      <c r="J163" s="13" t="s">
        <v>140</v>
      </c>
      <c r="K163" s="70">
        <v>12500</v>
      </c>
      <c r="L163" s="13">
        <v>5</v>
      </c>
      <c r="M163" s="71">
        <f t="shared" si="2"/>
        <v>62500</v>
      </c>
    </row>
    <row r="164" spans="1:13">
      <c r="A164" s="12">
        <v>163</v>
      </c>
      <c r="B164" s="12">
        <v>173</v>
      </c>
      <c r="C164" s="11">
        <v>45762</v>
      </c>
      <c r="D164" s="12" t="s">
        <v>137</v>
      </c>
      <c r="E164" s="12" t="s">
        <v>32</v>
      </c>
      <c r="F164" s="12" t="s">
        <v>139</v>
      </c>
      <c r="G164" s="13" t="s">
        <v>130</v>
      </c>
      <c r="H164" s="12" t="s">
        <v>131</v>
      </c>
      <c r="I164" s="13" t="s">
        <v>33</v>
      </c>
      <c r="J164" s="13" t="s">
        <v>140</v>
      </c>
      <c r="K164" s="70">
        <v>14500</v>
      </c>
      <c r="L164" s="13">
        <v>5</v>
      </c>
      <c r="M164" s="71">
        <f t="shared" si="2"/>
        <v>72500</v>
      </c>
    </row>
    <row r="165" spans="1:13">
      <c r="A165" s="12">
        <v>164</v>
      </c>
      <c r="B165" s="12">
        <v>173</v>
      </c>
      <c r="C165" s="11">
        <v>45762</v>
      </c>
      <c r="D165" s="12" t="s">
        <v>137</v>
      </c>
      <c r="E165" s="12" t="s">
        <v>32</v>
      </c>
      <c r="F165" s="12" t="s">
        <v>139</v>
      </c>
      <c r="G165" s="13" t="s">
        <v>130</v>
      </c>
      <c r="H165" s="12" t="s">
        <v>136</v>
      </c>
      <c r="I165" s="13" t="s">
        <v>34</v>
      </c>
      <c r="J165" s="13" t="s">
        <v>140</v>
      </c>
      <c r="K165" s="70">
        <v>12500</v>
      </c>
      <c r="L165" s="13">
        <v>10</v>
      </c>
      <c r="M165" s="71">
        <f t="shared" si="2"/>
        <v>125000</v>
      </c>
    </row>
    <row r="166" spans="1:13">
      <c r="A166" s="12">
        <v>165</v>
      </c>
      <c r="B166" s="12">
        <v>174</v>
      </c>
      <c r="C166" s="11">
        <v>45762</v>
      </c>
      <c r="D166" s="12" t="s">
        <v>141</v>
      </c>
      <c r="E166" s="12" t="s">
        <v>35</v>
      </c>
      <c r="F166" s="12" t="s">
        <v>142</v>
      </c>
      <c r="G166" s="13" t="s">
        <v>130</v>
      </c>
      <c r="H166" s="12" t="s">
        <v>131</v>
      </c>
      <c r="I166" s="13" t="s">
        <v>27</v>
      </c>
      <c r="J166" s="13" t="s">
        <v>132</v>
      </c>
      <c r="K166" s="70">
        <v>16000</v>
      </c>
      <c r="L166" s="13">
        <v>5</v>
      </c>
      <c r="M166" s="71">
        <f t="shared" si="2"/>
        <v>80000</v>
      </c>
    </row>
    <row r="167" spans="1:13">
      <c r="A167" s="12">
        <v>166</v>
      </c>
      <c r="B167" s="12">
        <v>174</v>
      </c>
      <c r="C167" s="11">
        <v>45762</v>
      </c>
      <c r="D167" s="12" t="s">
        <v>141</v>
      </c>
      <c r="E167" s="12" t="s">
        <v>35</v>
      </c>
      <c r="F167" s="12" t="s">
        <v>142</v>
      </c>
      <c r="G167" s="13" t="s">
        <v>130</v>
      </c>
      <c r="H167" s="12" t="s">
        <v>137</v>
      </c>
      <c r="I167" s="13" t="s">
        <v>31</v>
      </c>
      <c r="J167" s="13" t="s">
        <v>138</v>
      </c>
      <c r="K167" s="70">
        <v>7200</v>
      </c>
      <c r="L167" s="13">
        <v>5</v>
      </c>
      <c r="M167" s="71">
        <f t="shared" si="2"/>
        <v>36000</v>
      </c>
    </row>
    <row r="168" spans="1:13">
      <c r="A168" s="12">
        <v>167</v>
      </c>
      <c r="B168" s="12">
        <v>175</v>
      </c>
      <c r="C168" s="11">
        <v>45762</v>
      </c>
      <c r="D168" s="12" t="s">
        <v>144</v>
      </c>
      <c r="E168" s="12" t="s">
        <v>145</v>
      </c>
      <c r="F168" s="12" t="s">
        <v>146</v>
      </c>
      <c r="G168" s="13" t="s">
        <v>147</v>
      </c>
      <c r="H168" s="12" t="s">
        <v>131</v>
      </c>
      <c r="I168" s="13" t="s">
        <v>27</v>
      </c>
      <c r="J168" s="13" t="s">
        <v>132</v>
      </c>
      <c r="K168" s="70">
        <v>16000</v>
      </c>
      <c r="L168" s="13">
        <v>5</v>
      </c>
      <c r="M168" s="71">
        <f t="shared" si="2"/>
        <v>80000</v>
      </c>
    </row>
    <row r="169" spans="1:13">
      <c r="A169" s="12">
        <v>168</v>
      </c>
      <c r="B169" s="12">
        <v>175</v>
      </c>
      <c r="C169" s="11">
        <v>45762</v>
      </c>
      <c r="D169" s="12" t="s">
        <v>144</v>
      </c>
      <c r="E169" s="12" t="s">
        <v>145</v>
      </c>
      <c r="F169" s="12" t="s">
        <v>146</v>
      </c>
      <c r="G169" s="13" t="s">
        <v>147</v>
      </c>
      <c r="H169" s="12" t="s">
        <v>128</v>
      </c>
      <c r="I169" s="13" t="s">
        <v>39</v>
      </c>
      <c r="J169" s="13" t="s">
        <v>138</v>
      </c>
      <c r="K169" s="70">
        <v>14500</v>
      </c>
      <c r="L169" s="13">
        <v>5</v>
      </c>
      <c r="M169" s="71">
        <f t="shared" si="2"/>
        <v>72500</v>
      </c>
    </row>
    <row r="170" spans="1:13">
      <c r="A170" s="12">
        <v>169</v>
      </c>
      <c r="B170" s="12">
        <v>176</v>
      </c>
      <c r="C170" s="11">
        <v>45762</v>
      </c>
      <c r="D170" s="12" t="s">
        <v>148</v>
      </c>
      <c r="E170" s="12" t="s">
        <v>38</v>
      </c>
      <c r="F170" s="12" t="s">
        <v>149</v>
      </c>
      <c r="G170" s="13" t="s">
        <v>147</v>
      </c>
      <c r="H170" s="12" t="s">
        <v>128</v>
      </c>
      <c r="I170" s="13" t="s">
        <v>39</v>
      </c>
      <c r="J170" s="13" t="s">
        <v>138</v>
      </c>
      <c r="K170" s="70">
        <v>14500</v>
      </c>
      <c r="L170" s="13">
        <v>5</v>
      </c>
      <c r="M170" s="71">
        <f t="shared" si="2"/>
        <v>72500</v>
      </c>
    </row>
    <row r="171" spans="1:13">
      <c r="A171" s="12">
        <v>170</v>
      </c>
      <c r="B171" s="12">
        <v>176</v>
      </c>
      <c r="C171" s="11">
        <v>45762</v>
      </c>
      <c r="D171" s="12" t="s">
        <v>148</v>
      </c>
      <c r="E171" s="12" t="s">
        <v>38</v>
      </c>
      <c r="F171" s="12" t="s">
        <v>149</v>
      </c>
      <c r="G171" s="13" t="s">
        <v>147</v>
      </c>
      <c r="H171" s="12" t="s">
        <v>134</v>
      </c>
      <c r="I171" s="13" t="s">
        <v>40</v>
      </c>
      <c r="J171" s="13" t="s">
        <v>138</v>
      </c>
      <c r="K171" s="70">
        <v>9500</v>
      </c>
      <c r="L171" s="13">
        <v>5</v>
      </c>
      <c r="M171" s="71">
        <f t="shared" si="2"/>
        <v>47500</v>
      </c>
    </row>
    <row r="172" spans="1:13">
      <c r="A172" s="12">
        <v>171</v>
      </c>
      <c r="B172" s="12">
        <v>177</v>
      </c>
      <c r="C172" s="11">
        <v>45762</v>
      </c>
      <c r="D172" s="12" t="s">
        <v>150</v>
      </c>
      <c r="E172" s="12" t="s">
        <v>41</v>
      </c>
      <c r="F172" s="12" t="s">
        <v>151</v>
      </c>
      <c r="G172" s="13" t="s">
        <v>147</v>
      </c>
      <c r="H172" s="12" t="s">
        <v>131</v>
      </c>
      <c r="I172" s="13" t="s">
        <v>33</v>
      </c>
      <c r="J172" s="13" t="s">
        <v>140</v>
      </c>
      <c r="K172" s="70">
        <v>14500</v>
      </c>
      <c r="L172" s="13">
        <v>10</v>
      </c>
      <c r="M172" s="71">
        <f t="shared" si="2"/>
        <v>145000</v>
      </c>
    </row>
    <row r="173" spans="1:13">
      <c r="A173" s="12">
        <v>172</v>
      </c>
      <c r="B173" s="12">
        <v>178</v>
      </c>
      <c r="C173" s="11">
        <v>45762</v>
      </c>
      <c r="D173" s="12" t="s">
        <v>152</v>
      </c>
      <c r="E173" s="12" t="s">
        <v>42</v>
      </c>
      <c r="F173" s="12" t="s">
        <v>153</v>
      </c>
      <c r="G173" s="13" t="s">
        <v>154</v>
      </c>
      <c r="H173" s="12" t="s">
        <v>131</v>
      </c>
      <c r="I173" s="13" t="s">
        <v>27</v>
      </c>
      <c r="J173" s="13" t="s">
        <v>132</v>
      </c>
      <c r="K173" s="70">
        <v>16000</v>
      </c>
      <c r="L173" s="13">
        <v>10</v>
      </c>
      <c r="M173" s="71">
        <f t="shared" si="2"/>
        <v>160000</v>
      </c>
    </row>
    <row r="174" spans="1:13">
      <c r="A174" s="12">
        <v>173</v>
      </c>
      <c r="B174" s="12">
        <v>178</v>
      </c>
      <c r="C174" s="11">
        <v>45762</v>
      </c>
      <c r="D174" s="12" t="s">
        <v>152</v>
      </c>
      <c r="E174" s="12" t="s">
        <v>42</v>
      </c>
      <c r="F174" s="12" t="s">
        <v>153</v>
      </c>
      <c r="G174" s="13" t="s">
        <v>154</v>
      </c>
      <c r="H174" s="12" t="s">
        <v>137</v>
      </c>
      <c r="I174" s="13" t="s">
        <v>31</v>
      </c>
      <c r="J174" s="13" t="s">
        <v>138</v>
      </c>
      <c r="K174" s="70">
        <v>7200</v>
      </c>
      <c r="L174" s="13">
        <v>5</v>
      </c>
      <c r="M174" s="71">
        <f t="shared" si="2"/>
        <v>36000</v>
      </c>
    </row>
    <row r="175" spans="1:13">
      <c r="A175" s="12">
        <v>174</v>
      </c>
      <c r="B175" s="12">
        <v>179</v>
      </c>
      <c r="C175" s="11">
        <v>45762</v>
      </c>
      <c r="D175" s="12" t="s">
        <v>155</v>
      </c>
      <c r="E175" s="12" t="s">
        <v>43</v>
      </c>
      <c r="F175" s="12" t="s">
        <v>156</v>
      </c>
      <c r="G175" s="13" t="s">
        <v>154</v>
      </c>
      <c r="H175" s="12" t="s">
        <v>134</v>
      </c>
      <c r="I175" s="13" t="s">
        <v>40</v>
      </c>
      <c r="J175" s="13" t="s">
        <v>138</v>
      </c>
      <c r="K175" s="70">
        <v>9500</v>
      </c>
      <c r="L175" s="13">
        <v>10</v>
      </c>
      <c r="M175" s="71">
        <f t="shared" si="2"/>
        <v>95000</v>
      </c>
    </row>
    <row r="176" spans="1:13">
      <c r="A176" s="12">
        <v>175</v>
      </c>
      <c r="B176" s="12">
        <v>179</v>
      </c>
      <c r="C176" s="11">
        <v>45762</v>
      </c>
      <c r="D176" s="12" t="s">
        <v>155</v>
      </c>
      <c r="E176" s="12" t="s">
        <v>43</v>
      </c>
      <c r="F176" s="12" t="s">
        <v>156</v>
      </c>
      <c r="G176" s="13" t="s">
        <v>154</v>
      </c>
      <c r="H176" s="12" t="s">
        <v>136</v>
      </c>
      <c r="I176" s="13" t="s">
        <v>30</v>
      </c>
      <c r="J176" s="13" t="s">
        <v>132</v>
      </c>
      <c r="K176" s="70">
        <v>13500</v>
      </c>
      <c r="L176" s="13">
        <v>5</v>
      </c>
      <c r="M176" s="71">
        <f t="shared" si="2"/>
        <v>67500</v>
      </c>
    </row>
    <row r="177" spans="1:13">
      <c r="A177" s="12">
        <v>176</v>
      </c>
      <c r="B177" s="12">
        <v>180</v>
      </c>
      <c r="C177" s="11">
        <v>45762</v>
      </c>
      <c r="D177" s="12" t="s">
        <v>157</v>
      </c>
      <c r="E177" s="12" t="s">
        <v>44</v>
      </c>
      <c r="F177" s="12" t="s">
        <v>158</v>
      </c>
      <c r="G177" s="13" t="s">
        <v>154</v>
      </c>
      <c r="H177" s="12" t="s">
        <v>131</v>
      </c>
      <c r="I177" s="13" t="s">
        <v>33</v>
      </c>
      <c r="J177" s="13" t="s">
        <v>140</v>
      </c>
      <c r="K177" s="70">
        <v>14500</v>
      </c>
      <c r="L177" s="13">
        <v>10</v>
      </c>
      <c r="M177" s="71">
        <f t="shared" si="2"/>
        <v>145000</v>
      </c>
    </row>
    <row r="178" spans="1:13">
      <c r="A178" s="12">
        <v>177</v>
      </c>
      <c r="B178" s="12">
        <v>180</v>
      </c>
      <c r="C178" s="11">
        <v>45762</v>
      </c>
      <c r="D178" s="12" t="s">
        <v>157</v>
      </c>
      <c r="E178" s="12" t="s">
        <v>44</v>
      </c>
      <c r="F178" s="12" t="s">
        <v>158</v>
      </c>
      <c r="G178" s="13" t="s">
        <v>154</v>
      </c>
      <c r="H178" s="12" t="s">
        <v>133</v>
      </c>
      <c r="I178" s="13" t="s">
        <v>45</v>
      </c>
      <c r="J178" s="13" t="s">
        <v>140</v>
      </c>
      <c r="K178" s="70">
        <v>13500</v>
      </c>
      <c r="L178" s="13">
        <v>10</v>
      </c>
      <c r="M178" s="71">
        <f t="shared" si="2"/>
        <v>135000</v>
      </c>
    </row>
    <row r="179" spans="1:13">
      <c r="A179" s="12">
        <v>178</v>
      </c>
      <c r="B179" s="12">
        <v>180</v>
      </c>
      <c r="C179" s="11">
        <v>45762</v>
      </c>
      <c r="D179" s="12" t="s">
        <v>157</v>
      </c>
      <c r="E179" s="12" t="s">
        <v>44</v>
      </c>
      <c r="F179" s="12" t="s">
        <v>158</v>
      </c>
      <c r="G179" s="13" t="s">
        <v>154</v>
      </c>
      <c r="H179" s="12" t="s">
        <v>136</v>
      </c>
      <c r="I179" s="13" t="s">
        <v>34</v>
      </c>
      <c r="J179" s="13" t="s">
        <v>140</v>
      </c>
      <c r="K179" s="70">
        <v>12500</v>
      </c>
      <c r="L179" s="13">
        <v>10</v>
      </c>
      <c r="M179" s="71">
        <f t="shared" si="2"/>
        <v>125000</v>
      </c>
    </row>
    <row r="180" spans="1:13">
      <c r="A180" s="12">
        <v>179</v>
      </c>
      <c r="B180" s="12">
        <v>181</v>
      </c>
      <c r="C180" s="11">
        <v>45778</v>
      </c>
      <c r="D180" s="12" t="s">
        <v>128</v>
      </c>
      <c r="E180" s="12" t="s">
        <v>26</v>
      </c>
      <c r="F180" s="12" t="s">
        <v>129</v>
      </c>
      <c r="G180" s="13" t="s">
        <v>130</v>
      </c>
      <c r="H180" s="12" t="s">
        <v>131</v>
      </c>
      <c r="I180" s="13" t="s">
        <v>27</v>
      </c>
      <c r="J180" s="13" t="s">
        <v>132</v>
      </c>
      <c r="K180" s="70">
        <v>16000</v>
      </c>
      <c r="L180" s="13">
        <v>10</v>
      </c>
      <c r="M180" s="71">
        <f t="shared" si="2"/>
        <v>160000</v>
      </c>
    </row>
    <row r="181" spans="1:13">
      <c r="A181" s="12">
        <v>180</v>
      </c>
      <c r="B181" s="12">
        <v>181</v>
      </c>
      <c r="C181" s="11">
        <v>45778</v>
      </c>
      <c r="D181" s="12" t="s">
        <v>128</v>
      </c>
      <c r="E181" s="12" t="s">
        <v>26</v>
      </c>
      <c r="F181" s="12" t="s">
        <v>129</v>
      </c>
      <c r="G181" s="13" t="s">
        <v>130</v>
      </c>
      <c r="H181" s="12" t="s">
        <v>133</v>
      </c>
      <c r="I181" s="13" t="s">
        <v>28</v>
      </c>
      <c r="J181" s="13" t="s">
        <v>132</v>
      </c>
      <c r="K181" s="70">
        <v>14500</v>
      </c>
      <c r="L181" s="13">
        <v>5</v>
      </c>
      <c r="M181" s="71">
        <f t="shared" si="2"/>
        <v>72500</v>
      </c>
    </row>
    <row r="182" spans="1:13">
      <c r="A182" s="12">
        <v>181</v>
      </c>
      <c r="B182" s="12">
        <v>182</v>
      </c>
      <c r="C182" s="11">
        <v>45778</v>
      </c>
      <c r="D182" s="12" t="s">
        <v>134</v>
      </c>
      <c r="E182" s="12" t="s">
        <v>29</v>
      </c>
      <c r="F182" s="12" t="s">
        <v>135</v>
      </c>
      <c r="G182" s="13" t="s">
        <v>130</v>
      </c>
      <c r="H182" s="12" t="s">
        <v>131</v>
      </c>
      <c r="I182" s="13" t="s">
        <v>27</v>
      </c>
      <c r="J182" s="13" t="s">
        <v>132</v>
      </c>
      <c r="K182" s="70">
        <v>16000</v>
      </c>
      <c r="L182" s="13">
        <v>10</v>
      </c>
      <c r="M182" s="71">
        <f t="shared" si="2"/>
        <v>160000</v>
      </c>
    </row>
    <row r="183" spans="1:13">
      <c r="A183" s="12">
        <v>182</v>
      </c>
      <c r="B183" s="12">
        <v>182</v>
      </c>
      <c r="C183" s="11">
        <v>45778</v>
      </c>
      <c r="D183" s="12" t="s">
        <v>134</v>
      </c>
      <c r="E183" s="12" t="s">
        <v>29</v>
      </c>
      <c r="F183" s="12" t="s">
        <v>135</v>
      </c>
      <c r="G183" s="13" t="s">
        <v>130</v>
      </c>
      <c r="H183" s="12" t="s">
        <v>136</v>
      </c>
      <c r="I183" s="13" t="s">
        <v>30</v>
      </c>
      <c r="J183" s="13" t="s">
        <v>132</v>
      </c>
      <c r="K183" s="70">
        <v>13500</v>
      </c>
      <c r="L183" s="13">
        <v>10</v>
      </c>
      <c r="M183" s="71">
        <f t="shared" si="2"/>
        <v>135000</v>
      </c>
    </row>
    <row r="184" spans="1:13">
      <c r="A184" s="12">
        <v>183</v>
      </c>
      <c r="B184" s="12">
        <v>182</v>
      </c>
      <c r="C184" s="11">
        <v>45778</v>
      </c>
      <c r="D184" s="12" t="s">
        <v>134</v>
      </c>
      <c r="E184" s="12" t="s">
        <v>29</v>
      </c>
      <c r="F184" s="12" t="s">
        <v>135</v>
      </c>
      <c r="G184" s="13" t="s">
        <v>130</v>
      </c>
      <c r="H184" s="12" t="s">
        <v>137</v>
      </c>
      <c r="I184" s="13" t="s">
        <v>31</v>
      </c>
      <c r="J184" s="13" t="s">
        <v>138</v>
      </c>
      <c r="K184" s="70">
        <v>7200</v>
      </c>
      <c r="L184" s="13">
        <v>5</v>
      </c>
      <c r="M184" s="71">
        <f t="shared" si="2"/>
        <v>36000</v>
      </c>
    </row>
    <row r="185" spans="1:13">
      <c r="A185" s="12">
        <v>184</v>
      </c>
      <c r="B185" s="12">
        <v>183</v>
      </c>
      <c r="C185" s="11">
        <v>45778</v>
      </c>
      <c r="D185" s="12" t="s">
        <v>137</v>
      </c>
      <c r="E185" s="12" t="s">
        <v>32</v>
      </c>
      <c r="F185" s="12" t="s">
        <v>139</v>
      </c>
      <c r="G185" s="13" t="s">
        <v>130</v>
      </c>
      <c r="H185" s="12" t="s">
        <v>131</v>
      </c>
      <c r="I185" s="13" t="s">
        <v>33</v>
      </c>
      <c r="J185" s="13" t="s">
        <v>140</v>
      </c>
      <c r="K185" s="70">
        <v>14500</v>
      </c>
      <c r="L185" s="13">
        <v>5</v>
      </c>
      <c r="M185" s="71">
        <f t="shared" si="2"/>
        <v>72500</v>
      </c>
    </row>
    <row r="186" spans="1:13">
      <c r="A186" s="12">
        <v>185</v>
      </c>
      <c r="B186" s="12">
        <v>183</v>
      </c>
      <c r="C186" s="11">
        <v>45778</v>
      </c>
      <c r="D186" s="12" t="s">
        <v>137</v>
      </c>
      <c r="E186" s="12" t="s">
        <v>32</v>
      </c>
      <c r="F186" s="12" t="s">
        <v>139</v>
      </c>
      <c r="G186" s="13" t="s">
        <v>130</v>
      </c>
      <c r="H186" s="12" t="s">
        <v>136</v>
      </c>
      <c r="I186" s="13" t="s">
        <v>34</v>
      </c>
      <c r="J186" s="13" t="s">
        <v>140</v>
      </c>
      <c r="K186" s="70">
        <v>12500</v>
      </c>
      <c r="L186" s="13">
        <v>10</v>
      </c>
      <c r="M186" s="71">
        <f t="shared" si="2"/>
        <v>125000</v>
      </c>
    </row>
    <row r="187" spans="1:13">
      <c r="A187" s="12">
        <v>186</v>
      </c>
      <c r="B187" s="12">
        <v>184</v>
      </c>
      <c r="C187" s="11">
        <v>45778</v>
      </c>
      <c r="D187" s="12" t="s">
        <v>141</v>
      </c>
      <c r="E187" s="12" t="s">
        <v>35</v>
      </c>
      <c r="F187" s="12" t="s">
        <v>142</v>
      </c>
      <c r="G187" s="13" t="s">
        <v>130</v>
      </c>
      <c r="H187" s="12" t="s">
        <v>131</v>
      </c>
      <c r="I187" s="13" t="s">
        <v>27</v>
      </c>
      <c r="J187" s="13" t="s">
        <v>132</v>
      </c>
      <c r="K187" s="70">
        <v>16000</v>
      </c>
      <c r="L187" s="13">
        <v>5</v>
      </c>
      <c r="M187" s="71">
        <f t="shared" si="2"/>
        <v>80000</v>
      </c>
    </row>
    <row r="188" spans="1:13">
      <c r="A188" s="12">
        <v>187</v>
      </c>
      <c r="B188" s="12">
        <v>184</v>
      </c>
      <c r="C188" s="11">
        <v>45778</v>
      </c>
      <c r="D188" s="12" t="s">
        <v>141</v>
      </c>
      <c r="E188" s="12" t="s">
        <v>35</v>
      </c>
      <c r="F188" s="12" t="s">
        <v>142</v>
      </c>
      <c r="G188" s="13" t="s">
        <v>130</v>
      </c>
      <c r="H188" s="12" t="s">
        <v>136</v>
      </c>
      <c r="I188" s="13" t="s">
        <v>30</v>
      </c>
      <c r="J188" s="13" t="s">
        <v>132</v>
      </c>
      <c r="K188" s="70">
        <v>13500</v>
      </c>
      <c r="L188" s="13">
        <v>5</v>
      </c>
      <c r="M188" s="71">
        <f t="shared" si="2"/>
        <v>67500</v>
      </c>
    </row>
    <row r="189" spans="1:13">
      <c r="A189" s="12">
        <v>188</v>
      </c>
      <c r="B189" s="12">
        <v>184</v>
      </c>
      <c r="C189" s="11">
        <v>45778</v>
      </c>
      <c r="D189" s="12" t="s">
        <v>141</v>
      </c>
      <c r="E189" s="12" t="s">
        <v>35</v>
      </c>
      <c r="F189" s="12" t="s">
        <v>142</v>
      </c>
      <c r="G189" s="13" t="s">
        <v>130</v>
      </c>
      <c r="H189" s="12" t="s">
        <v>143</v>
      </c>
      <c r="I189" s="13" t="s">
        <v>36</v>
      </c>
      <c r="J189" s="13" t="s">
        <v>132</v>
      </c>
      <c r="K189" s="70">
        <v>9800</v>
      </c>
      <c r="L189" s="13">
        <v>5</v>
      </c>
      <c r="M189" s="71">
        <f t="shared" si="2"/>
        <v>49000</v>
      </c>
    </row>
    <row r="190" spans="1:13">
      <c r="A190" s="12">
        <v>189</v>
      </c>
      <c r="B190" s="12">
        <v>185</v>
      </c>
      <c r="C190" s="11">
        <v>45778</v>
      </c>
      <c r="D190" s="12" t="s">
        <v>144</v>
      </c>
      <c r="E190" s="12" t="s">
        <v>145</v>
      </c>
      <c r="F190" s="12" t="s">
        <v>146</v>
      </c>
      <c r="G190" s="13" t="s">
        <v>147</v>
      </c>
      <c r="H190" s="12" t="s">
        <v>131</v>
      </c>
      <c r="I190" s="13" t="s">
        <v>27</v>
      </c>
      <c r="J190" s="13" t="s">
        <v>132</v>
      </c>
      <c r="K190" s="70">
        <v>16000</v>
      </c>
      <c r="L190" s="13">
        <v>5</v>
      </c>
      <c r="M190" s="71">
        <f t="shared" si="2"/>
        <v>80000</v>
      </c>
    </row>
    <row r="191" spans="1:13">
      <c r="A191" s="12">
        <v>190</v>
      </c>
      <c r="B191" s="12">
        <v>185</v>
      </c>
      <c r="C191" s="11">
        <v>45778</v>
      </c>
      <c r="D191" s="12" t="s">
        <v>144</v>
      </c>
      <c r="E191" s="12" t="s">
        <v>145</v>
      </c>
      <c r="F191" s="12" t="s">
        <v>146</v>
      </c>
      <c r="G191" s="13" t="s">
        <v>147</v>
      </c>
      <c r="H191" s="12" t="s">
        <v>143</v>
      </c>
      <c r="I191" s="13" t="s">
        <v>36</v>
      </c>
      <c r="J191" s="13" t="s">
        <v>132</v>
      </c>
      <c r="K191" s="70">
        <v>9800</v>
      </c>
      <c r="L191" s="13">
        <v>5</v>
      </c>
      <c r="M191" s="71">
        <f t="shared" si="2"/>
        <v>49000</v>
      </c>
    </row>
    <row r="192" spans="1:13">
      <c r="A192" s="12">
        <v>191</v>
      </c>
      <c r="B192" s="12">
        <v>186</v>
      </c>
      <c r="C192" s="11">
        <v>45778</v>
      </c>
      <c r="D192" s="12" t="s">
        <v>148</v>
      </c>
      <c r="E192" s="12" t="s">
        <v>38</v>
      </c>
      <c r="F192" s="12" t="s">
        <v>149</v>
      </c>
      <c r="G192" s="13" t="s">
        <v>147</v>
      </c>
      <c r="H192" s="12" t="s">
        <v>128</v>
      </c>
      <c r="I192" s="13" t="s">
        <v>39</v>
      </c>
      <c r="J192" s="13" t="s">
        <v>138</v>
      </c>
      <c r="K192" s="70">
        <v>14500</v>
      </c>
      <c r="L192" s="13">
        <v>5</v>
      </c>
      <c r="M192" s="71">
        <f t="shared" si="2"/>
        <v>72500</v>
      </c>
    </row>
    <row r="193" spans="1:13">
      <c r="A193" s="12">
        <v>192</v>
      </c>
      <c r="B193" s="12">
        <v>186</v>
      </c>
      <c r="C193" s="11">
        <v>45778</v>
      </c>
      <c r="D193" s="12" t="s">
        <v>148</v>
      </c>
      <c r="E193" s="12" t="s">
        <v>38</v>
      </c>
      <c r="F193" s="12" t="s">
        <v>149</v>
      </c>
      <c r="G193" s="13" t="s">
        <v>147</v>
      </c>
      <c r="H193" s="12" t="s">
        <v>134</v>
      </c>
      <c r="I193" s="13" t="s">
        <v>40</v>
      </c>
      <c r="J193" s="13" t="s">
        <v>138</v>
      </c>
      <c r="K193" s="70">
        <v>9500</v>
      </c>
      <c r="L193" s="13">
        <v>5</v>
      </c>
      <c r="M193" s="71">
        <f t="shared" si="2"/>
        <v>47500</v>
      </c>
    </row>
    <row r="194" spans="1:13">
      <c r="A194" s="12">
        <v>193</v>
      </c>
      <c r="B194" s="12">
        <v>187</v>
      </c>
      <c r="C194" s="11">
        <v>45778</v>
      </c>
      <c r="D194" s="12" t="s">
        <v>150</v>
      </c>
      <c r="E194" s="12" t="s">
        <v>41</v>
      </c>
      <c r="F194" s="12" t="s">
        <v>151</v>
      </c>
      <c r="G194" s="13" t="s">
        <v>147</v>
      </c>
      <c r="H194" s="12" t="s">
        <v>131</v>
      </c>
      <c r="I194" s="13" t="s">
        <v>33</v>
      </c>
      <c r="J194" s="13" t="s">
        <v>140</v>
      </c>
      <c r="K194" s="70">
        <v>14500</v>
      </c>
      <c r="L194" s="13">
        <v>5</v>
      </c>
      <c r="M194" s="71">
        <f t="shared" ref="M194:M257" si="3">K194*L194</f>
        <v>72500</v>
      </c>
    </row>
    <row r="195" spans="1:13">
      <c r="A195" s="12">
        <v>194</v>
      </c>
      <c r="B195" s="12">
        <v>188</v>
      </c>
      <c r="C195" s="11">
        <v>45778</v>
      </c>
      <c r="D195" s="12" t="s">
        <v>152</v>
      </c>
      <c r="E195" s="12" t="s">
        <v>42</v>
      </c>
      <c r="F195" s="12" t="s">
        <v>153</v>
      </c>
      <c r="G195" s="13" t="s">
        <v>154</v>
      </c>
      <c r="H195" s="12" t="s">
        <v>131</v>
      </c>
      <c r="I195" s="13" t="s">
        <v>27</v>
      </c>
      <c r="J195" s="13" t="s">
        <v>132</v>
      </c>
      <c r="K195" s="70">
        <v>16000</v>
      </c>
      <c r="L195" s="13">
        <v>10</v>
      </c>
      <c r="M195" s="71">
        <f t="shared" si="3"/>
        <v>160000</v>
      </c>
    </row>
    <row r="196" spans="1:13">
      <c r="A196" s="12">
        <v>195</v>
      </c>
      <c r="B196" s="12">
        <v>188</v>
      </c>
      <c r="C196" s="11">
        <v>45778</v>
      </c>
      <c r="D196" s="12" t="s">
        <v>152</v>
      </c>
      <c r="E196" s="12" t="s">
        <v>42</v>
      </c>
      <c r="F196" s="12" t="s">
        <v>153</v>
      </c>
      <c r="G196" s="13" t="s">
        <v>154</v>
      </c>
      <c r="H196" s="12" t="s">
        <v>133</v>
      </c>
      <c r="I196" s="13" t="s">
        <v>28</v>
      </c>
      <c r="J196" s="13" t="s">
        <v>132</v>
      </c>
      <c r="K196" s="70">
        <v>14500</v>
      </c>
      <c r="L196" s="13">
        <v>5</v>
      </c>
      <c r="M196" s="71">
        <f t="shared" si="3"/>
        <v>72500</v>
      </c>
    </row>
    <row r="197" spans="1:13">
      <c r="A197" s="12">
        <v>196</v>
      </c>
      <c r="B197" s="12">
        <v>189</v>
      </c>
      <c r="C197" s="11">
        <v>45778</v>
      </c>
      <c r="D197" s="12" t="s">
        <v>155</v>
      </c>
      <c r="E197" s="12" t="s">
        <v>43</v>
      </c>
      <c r="F197" s="12" t="s">
        <v>156</v>
      </c>
      <c r="G197" s="13" t="s">
        <v>154</v>
      </c>
      <c r="H197" s="12" t="s">
        <v>131</v>
      </c>
      <c r="I197" s="13" t="s">
        <v>27</v>
      </c>
      <c r="J197" s="13" t="s">
        <v>132</v>
      </c>
      <c r="K197" s="70">
        <v>16000</v>
      </c>
      <c r="L197" s="13">
        <v>10</v>
      </c>
      <c r="M197" s="71">
        <f t="shared" si="3"/>
        <v>160000</v>
      </c>
    </row>
    <row r="198" spans="1:13">
      <c r="A198" s="12">
        <v>197</v>
      </c>
      <c r="B198" s="12">
        <v>189</v>
      </c>
      <c r="C198" s="11">
        <v>45778</v>
      </c>
      <c r="D198" s="12" t="s">
        <v>155</v>
      </c>
      <c r="E198" s="12" t="s">
        <v>43</v>
      </c>
      <c r="F198" s="12" t="s">
        <v>156</v>
      </c>
      <c r="G198" s="13" t="s">
        <v>154</v>
      </c>
      <c r="H198" s="12" t="s">
        <v>136</v>
      </c>
      <c r="I198" s="13" t="s">
        <v>34</v>
      </c>
      <c r="J198" s="13" t="s">
        <v>140</v>
      </c>
      <c r="K198" s="70">
        <v>12500</v>
      </c>
      <c r="L198" s="13">
        <v>5</v>
      </c>
      <c r="M198" s="71">
        <f t="shared" si="3"/>
        <v>62500</v>
      </c>
    </row>
    <row r="199" spans="1:13">
      <c r="A199" s="12">
        <v>198</v>
      </c>
      <c r="B199" s="12">
        <v>190</v>
      </c>
      <c r="C199" s="11">
        <v>45778</v>
      </c>
      <c r="D199" s="12" t="s">
        <v>157</v>
      </c>
      <c r="E199" s="12" t="s">
        <v>44</v>
      </c>
      <c r="F199" s="12" t="s">
        <v>158</v>
      </c>
      <c r="G199" s="13" t="s">
        <v>154</v>
      </c>
      <c r="H199" s="12" t="s">
        <v>131</v>
      </c>
      <c r="I199" s="13" t="s">
        <v>33</v>
      </c>
      <c r="J199" s="13" t="s">
        <v>140</v>
      </c>
      <c r="K199" s="70">
        <v>14500</v>
      </c>
      <c r="L199" s="13">
        <v>10</v>
      </c>
      <c r="M199" s="71">
        <f t="shared" si="3"/>
        <v>145000</v>
      </c>
    </row>
    <row r="200" spans="1:13">
      <c r="A200" s="12">
        <v>199</v>
      </c>
      <c r="B200" s="12">
        <v>190</v>
      </c>
      <c r="C200" s="11">
        <v>45778</v>
      </c>
      <c r="D200" s="12" t="s">
        <v>157</v>
      </c>
      <c r="E200" s="12" t="s">
        <v>44</v>
      </c>
      <c r="F200" s="12" t="s">
        <v>158</v>
      </c>
      <c r="G200" s="13" t="s">
        <v>154</v>
      </c>
      <c r="H200" s="12" t="s">
        <v>133</v>
      </c>
      <c r="I200" s="13" t="s">
        <v>45</v>
      </c>
      <c r="J200" s="13" t="s">
        <v>140</v>
      </c>
      <c r="K200" s="70">
        <v>13500</v>
      </c>
      <c r="L200" s="13">
        <v>10</v>
      </c>
      <c r="M200" s="71">
        <f t="shared" si="3"/>
        <v>135000</v>
      </c>
    </row>
    <row r="201" spans="1:13">
      <c r="A201" s="12">
        <v>200</v>
      </c>
      <c r="B201" s="12">
        <v>190</v>
      </c>
      <c r="C201" s="11">
        <v>45778</v>
      </c>
      <c r="D201" s="12" t="s">
        <v>157</v>
      </c>
      <c r="E201" s="12" t="s">
        <v>44</v>
      </c>
      <c r="F201" s="12" t="s">
        <v>158</v>
      </c>
      <c r="G201" s="13" t="s">
        <v>154</v>
      </c>
      <c r="H201" s="12" t="s">
        <v>136</v>
      </c>
      <c r="I201" s="13" t="s">
        <v>34</v>
      </c>
      <c r="J201" s="13" t="s">
        <v>140</v>
      </c>
      <c r="K201" s="70">
        <v>12500</v>
      </c>
      <c r="L201" s="13">
        <v>10</v>
      </c>
      <c r="M201" s="71">
        <f t="shared" si="3"/>
        <v>125000</v>
      </c>
    </row>
    <row r="202" spans="1:13">
      <c r="A202" s="12">
        <v>201</v>
      </c>
      <c r="B202" s="12">
        <v>191</v>
      </c>
      <c r="C202" s="11">
        <v>45792</v>
      </c>
      <c r="D202" s="12" t="s">
        <v>128</v>
      </c>
      <c r="E202" s="12" t="s">
        <v>26</v>
      </c>
      <c r="F202" s="12" t="s">
        <v>129</v>
      </c>
      <c r="G202" s="13" t="s">
        <v>130</v>
      </c>
      <c r="H202" s="12" t="s">
        <v>131</v>
      </c>
      <c r="I202" s="13" t="s">
        <v>27</v>
      </c>
      <c r="J202" s="13" t="s">
        <v>132</v>
      </c>
      <c r="K202" s="70">
        <v>16000</v>
      </c>
      <c r="L202" s="13">
        <v>10</v>
      </c>
      <c r="M202" s="71">
        <f t="shared" si="3"/>
        <v>160000</v>
      </c>
    </row>
    <row r="203" spans="1:13">
      <c r="A203" s="12">
        <v>202</v>
      </c>
      <c r="B203" s="12">
        <v>191</v>
      </c>
      <c r="C203" s="11">
        <v>45792</v>
      </c>
      <c r="D203" s="12" t="s">
        <v>128</v>
      </c>
      <c r="E203" s="12" t="s">
        <v>26</v>
      </c>
      <c r="F203" s="12" t="s">
        <v>129</v>
      </c>
      <c r="G203" s="13" t="s">
        <v>130</v>
      </c>
      <c r="H203" s="12" t="s">
        <v>136</v>
      </c>
      <c r="I203" s="13" t="s">
        <v>34</v>
      </c>
      <c r="J203" s="13" t="s">
        <v>140</v>
      </c>
      <c r="K203" s="70">
        <v>12500</v>
      </c>
      <c r="L203" s="13">
        <v>5</v>
      </c>
      <c r="M203" s="71">
        <f t="shared" si="3"/>
        <v>62500</v>
      </c>
    </row>
    <row r="204" spans="1:13">
      <c r="A204" s="12">
        <v>203</v>
      </c>
      <c r="B204" s="12">
        <v>192</v>
      </c>
      <c r="C204" s="11">
        <v>45792</v>
      </c>
      <c r="D204" s="12" t="s">
        <v>134</v>
      </c>
      <c r="E204" s="12" t="s">
        <v>29</v>
      </c>
      <c r="F204" s="12" t="s">
        <v>135</v>
      </c>
      <c r="G204" s="13" t="s">
        <v>130</v>
      </c>
      <c r="H204" s="12" t="s">
        <v>131</v>
      </c>
      <c r="I204" s="13" t="s">
        <v>27</v>
      </c>
      <c r="J204" s="13" t="s">
        <v>132</v>
      </c>
      <c r="K204" s="70">
        <v>16000</v>
      </c>
      <c r="L204" s="13">
        <v>10</v>
      </c>
      <c r="M204" s="71">
        <f t="shared" si="3"/>
        <v>160000</v>
      </c>
    </row>
    <row r="205" spans="1:13">
      <c r="A205" s="12">
        <v>204</v>
      </c>
      <c r="B205" s="12">
        <v>192</v>
      </c>
      <c r="C205" s="11">
        <v>45792</v>
      </c>
      <c r="D205" s="12" t="s">
        <v>134</v>
      </c>
      <c r="E205" s="12" t="s">
        <v>29</v>
      </c>
      <c r="F205" s="12" t="s">
        <v>135</v>
      </c>
      <c r="G205" s="13" t="s">
        <v>130</v>
      </c>
      <c r="H205" s="12" t="s">
        <v>136</v>
      </c>
      <c r="I205" s="13" t="s">
        <v>30</v>
      </c>
      <c r="J205" s="13" t="s">
        <v>132</v>
      </c>
      <c r="K205" s="70">
        <v>13500</v>
      </c>
      <c r="L205" s="13">
        <v>10</v>
      </c>
      <c r="M205" s="71">
        <f t="shared" si="3"/>
        <v>135000</v>
      </c>
    </row>
    <row r="206" spans="1:13">
      <c r="A206" s="12">
        <v>205</v>
      </c>
      <c r="B206" s="12">
        <v>192</v>
      </c>
      <c r="C206" s="11">
        <v>45792</v>
      </c>
      <c r="D206" s="12" t="s">
        <v>134</v>
      </c>
      <c r="E206" s="12" t="s">
        <v>29</v>
      </c>
      <c r="F206" s="12" t="s">
        <v>135</v>
      </c>
      <c r="G206" s="13" t="s">
        <v>130</v>
      </c>
      <c r="H206" s="12" t="s">
        <v>136</v>
      </c>
      <c r="I206" s="13" t="s">
        <v>34</v>
      </c>
      <c r="J206" s="13" t="s">
        <v>140</v>
      </c>
      <c r="K206" s="70">
        <v>12500</v>
      </c>
      <c r="L206" s="13">
        <v>5</v>
      </c>
      <c r="M206" s="71">
        <f t="shared" si="3"/>
        <v>62500</v>
      </c>
    </row>
    <row r="207" spans="1:13">
      <c r="A207" s="12">
        <v>206</v>
      </c>
      <c r="B207" s="12">
        <v>193</v>
      </c>
      <c r="C207" s="11">
        <v>45792</v>
      </c>
      <c r="D207" s="12" t="s">
        <v>137</v>
      </c>
      <c r="E207" s="12" t="s">
        <v>32</v>
      </c>
      <c r="F207" s="12" t="s">
        <v>139</v>
      </c>
      <c r="G207" s="13" t="s">
        <v>130</v>
      </c>
      <c r="H207" s="12" t="s">
        <v>131</v>
      </c>
      <c r="I207" s="13" t="s">
        <v>33</v>
      </c>
      <c r="J207" s="13" t="s">
        <v>140</v>
      </c>
      <c r="K207" s="70">
        <v>14500</v>
      </c>
      <c r="L207" s="13">
        <v>5</v>
      </c>
      <c r="M207" s="71">
        <f t="shared" si="3"/>
        <v>72500</v>
      </c>
    </row>
    <row r="208" spans="1:13">
      <c r="A208" s="12">
        <v>207</v>
      </c>
      <c r="B208" s="12">
        <v>193</v>
      </c>
      <c r="C208" s="11">
        <v>45792</v>
      </c>
      <c r="D208" s="12" t="s">
        <v>137</v>
      </c>
      <c r="E208" s="12" t="s">
        <v>32</v>
      </c>
      <c r="F208" s="12" t="s">
        <v>139</v>
      </c>
      <c r="G208" s="13" t="s">
        <v>130</v>
      </c>
      <c r="H208" s="12" t="s">
        <v>136</v>
      </c>
      <c r="I208" s="13" t="s">
        <v>34</v>
      </c>
      <c r="J208" s="13" t="s">
        <v>140</v>
      </c>
      <c r="K208" s="70">
        <v>12500</v>
      </c>
      <c r="L208" s="13">
        <v>10</v>
      </c>
      <c r="M208" s="71">
        <f t="shared" si="3"/>
        <v>125000</v>
      </c>
    </row>
    <row r="209" spans="1:13">
      <c r="A209" s="12">
        <v>208</v>
      </c>
      <c r="B209" s="12">
        <v>194</v>
      </c>
      <c r="C209" s="11">
        <v>45792</v>
      </c>
      <c r="D209" s="12" t="s">
        <v>141</v>
      </c>
      <c r="E209" s="12" t="s">
        <v>35</v>
      </c>
      <c r="F209" s="12" t="s">
        <v>142</v>
      </c>
      <c r="G209" s="13" t="s">
        <v>130</v>
      </c>
      <c r="H209" s="12" t="s">
        <v>131</v>
      </c>
      <c r="I209" s="13" t="s">
        <v>27</v>
      </c>
      <c r="J209" s="13" t="s">
        <v>132</v>
      </c>
      <c r="K209" s="70">
        <v>16000</v>
      </c>
      <c r="L209" s="13">
        <v>5</v>
      </c>
      <c r="M209" s="71">
        <f t="shared" si="3"/>
        <v>80000</v>
      </c>
    </row>
    <row r="210" spans="1:13">
      <c r="A210" s="12">
        <v>209</v>
      </c>
      <c r="B210" s="12">
        <v>194</v>
      </c>
      <c r="C210" s="11">
        <v>45792</v>
      </c>
      <c r="D210" s="12" t="s">
        <v>141</v>
      </c>
      <c r="E210" s="12" t="s">
        <v>35</v>
      </c>
      <c r="F210" s="12" t="s">
        <v>142</v>
      </c>
      <c r="G210" s="13" t="s">
        <v>130</v>
      </c>
      <c r="H210" s="12" t="s">
        <v>137</v>
      </c>
      <c r="I210" s="13" t="s">
        <v>31</v>
      </c>
      <c r="J210" s="13" t="s">
        <v>138</v>
      </c>
      <c r="K210" s="70">
        <v>7200</v>
      </c>
      <c r="L210" s="13">
        <v>5</v>
      </c>
      <c r="M210" s="71">
        <f t="shared" si="3"/>
        <v>36000</v>
      </c>
    </row>
    <row r="211" spans="1:13">
      <c r="A211" s="12">
        <v>210</v>
      </c>
      <c r="B211" s="12">
        <v>195</v>
      </c>
      <c r="C211" s="11">
        <v>45792</v>
      </c>
      <c r="D211" s="12" t="s">
        <v>144</v>
      </c>
      <c r="E211" s="12" t="s">
        <v>145</v>
      </c>
      <c r="F211" s="12" t="s">
        <v>146</v>
      </c>
      <c r="G211" s="13" t="s">
        <v>147</v>
      </c>
      <c r="H211" s="12" t="s">
        <v>131</v>
      </c>
      <c r="I211" s="13" t="s">
        <v>27</v>
      </c>
      <c r="J211" s="13" t="s">
        <v>132</v>
      </c>
      <c r="K211" s="70">
        <v>16000</v>
      </c>
      <c r="L211" s="13">
        <v>5</v>
      </c>
      <c r="M211" s="71">
        <f t="shared" si="3"/>
        <v>80000</v>
      </c>
    </row>
    <row r="212" spans="1:13">
      <c r="A212" s="12">
        <v>211</v>
      </c>
      <c r="B212" s="12">
        <v>195</v>
      </c>
      <c r="C212" s="11">
        <v>45792</v>
      </c>
      <c r="D212" s="12" t="s">
        <v>144</v>
      </c>
      <c r="E212" s="12" t="s">
        <v>145</v>
      </c>
      <c r="F212" s="12" t="s">
        <v>146</v>
      </c>
      <c r="G212" s="13" t="s">
        <v>147</v>
      </c>
      <c r="H212" s="12" t="s">
        <v>128</v>
      </c>
      <c r="I212" s="13" t="s">
        <v>39</v>
      </c>
      <c r="J212" s="13" t="s">
        <v>138</v>
      </c>
      <c r="K212" s="70">
        <v>14500</v>
      </c>
      <c r="L212" s="13">
        <v>5</v>
      </c>
      <c r="M212" s="71">
        <f t="shared" si="3"/>
        <v>72500</v>
      </c>
    </row>
    <row r="213" spans="1:13">
      <c r="A213" s="12">
        <v>212</v>
      </c>
      <c r="B213" s="12">
        <v>196</v>
      </c>
      <c r="C213" s="11">
        <v>45792</v>
      </c>
      <c r="D213" s="12" t="s">
        <v>148</v>
      </c>
      <c r="E213" s="12" t="s">
        <v>38</v>
      </c>
      <c r="F213" s="12" t="s">
        <v>149</v>
      </c>
      <c r="G213" s="13" t="s">
        <v>147</v>
      </c>
      <c r="H213" s="12" t="s">
        <v>128</v>
      </c>
      <c r="I213" s="13" t="s">
        <v>39</v>
      </c>
      <c r="J213" s="13" t="s">
        <v>138</v>
      </c>
      <c r="K213" s="70">
        <v>14500</v>
      </c>
      <c r="L213" s="13">
        <v>5</v>
      </c>
      <c r="M213" s="71">
        <f t="shared" si="3"/>
        <v>72500</v>
      </c>
    </row>
    <row r="214" spans="1:13">
      <c r="A214" s="12">
        <v>213</v>
      </c>
      <c r="B214" s="12">
        <v>196</v>
      </c>
      <c r="C214" s="11">
        <v>45792</v>
      </c>
      <c r="D214" s="12" t="s">
        <v>148</v>
      </c>
      <c r="E214" s="12" t="s">
        <v>38</v>
      </c>
      <c r="F214" s="12" t="s">
        <v>149</v>
      </c>
      <c r="G214" s="13" t="s">
        <v>147</v>
      </c>
      <c r="H214" s="12" t="s">
        <v>134</v>
      </c>
      <c r="I214" s="13" t="s">
        <v>40</v>
      </c>
      <c r="J214" s="13" t="s">
        <v>138</v>
      </c>
      <c r="K214" s="70">
        <v>9500</v>
      </c>
      <c r="L214" s="13">
        <v>5</v>
      </c>
      <c r="M214" s="71">
        <f t="shared" si="3"/>
        <v>47500</v>
      </c>
    </row>
    <row r="215" spans="1:13">
      <c r="A215" s="12">
        <v>214</v>
      </c>
      <c r="B215" s="12">
        <v>197</v>
      </c>
      <c r="C215" s="11">
        <v>45792</v>
      </c>
      <c r="D215" s="12" t="s">
        <v>150</v>
      </c>
      <c r="E215" s="12" t="s">
        <v>41</v>
      </c>
      <c r="F215" s="12" t="s">
        <v>151</v>
      </c>
      <c r="G215" s="13" t="s">
        <v>147</v>
      </c>
      <c r="H215" s="12" t="s">
        <v>131</v>
      </c>
      <c r="I215" s="13" t="s">
        <v>33</v>
      </c>
      <c r="J215" s="13" t="s">
        <v>140</v>
      </c>
      <c r="K215" s="70">
        <v>14500</v>
      </c>
      <c r="L215" s="13">
        <v>5</v>
      </c>
      <c r="M215" s="71">
        <f t="shared" si="3"/>
        <v>72500</v>
      </c>
    </row>
    <row r="216" spans="1:13">
      <c r="A216" s="12">
        <v>215</v>
      </c>
      <c r="B216" s="12">
        <v>198</v>
      </c>
      <c r="C216" s="11">
        <v>45792</v>
      </c>
      <c r="D216" s="12" t="s">
        <v>152</v>
      </c>
      <c r="E216" s="12" t="s">
        <v>42</v>
      </c>
      <c r="F216" s="12" t="s">
        <v>153</v>
      </c>
      <c r="G216" s="13" t="s">
        <v>154</v>
      </c>
      <c r="H216" s="12" t="s">
        <v>131</v>
      </c>
      <c r="I216" s="13" t="s">
        <v>27</v>
      </c>
      <c r="J216" s="13" t="s">
        <v>132</v>
      </c>
      <c r="K216" s="70">
        <v>16000</v>
      </c>
      <c r="L216" s="13">
        <v>10</v>
      </c>
      <c r="M216" s="71">
        <f t="shared" si="3"/>
        <v>160000</v>
      </c>
    </row>
    <row r="217" spans="1:13">
      <c r="A217" s="12">
        <v>216</v>
      </c>
      <c r="B217" s="12">
        <v>198</v>
      </c>
      <c r="C217" s="11">
        <v>45792</v>
      </c>
      <c r="D217" s="12" t="s">
        <v>152</v>
      </c>
      <c r="E217" s="12" t="s">
        <v>42</v>
      </c>
      <c r="F217" s="12" t="s">
        <v>153</v>
      </c>
      <c r="G217" s="13" t="s">
        <v>154</v>
      </c>
      <c r="H217" s="12" t="s">
        <v>137</v>
      </c>
      <c r="I217" s="13" t="s">
        <v>31</v>
      </c>
      <c r="J217" s="13" t="s">
        <v>138</v>
      </c>
      <c r="K217" s="70">
        <v>7200</v>
      </c>
      <c r="L217" s="13">
        <v>5</v>
      </c>
      <c r="M217" s="71">
        <f t="shared" si="3"/>
        <v>36000</v>
      </c>
    </row>
    <row r="218" spans="1:13">
      <c r="A218" s="12">
        <v>217</v>
      </c>
      <c r="B218" s="12">
        <v>199</v>
      </c>
      <c r="C218" s="11">
        <v>45792</v>
      </c>
      <c r="D218" s="12" t="s">
        <v>155</v>
      </c>
      <c r="E218" s="12" t="s">
        <v>43</v>
      </c>
      <c r="F218" s="12" t="s">
        <v>156</v>
      </c>
      <c r="G218" s="13" t="s">
        <v>154</v>
      </c>
      <c r="H218" s="12" t="s">
        <v>134</v>
      </c>
      <c r="I218" s="13" t="s">
        <v>40</v>
      </c>
      <c r="J218" s="13" t="s">
        <v>138</v>
      </c>
      <c r="K218" s="70">
        <v>9500</v>
      </c>
      <c r="L218" s="13">
        <v>10</v>
      </c>
      <c r="M218" s="71">
        <f t="shared" si="3"/>
        <v>95000</v>
      </c>
    </row>
    <row r="219" spans="1:13">
      <c r="A219" s="12">
        <v>218</v>
      </c>
      <c r="B219" s="12">
        <v>199</v>
      </c>
      <c r="C219" s="11">
        <v>45792</v>
      </c>
      <c r="D219" s="12" t="s">
        <v>155</v>
      </c>
      <c r="E219" s="12" t="s">
        <v>43</v>
      </c>
      <c r="F219" s="12" t="s">
        <v>156</v>
      </c>
      <c r="G219" s="13" t="s">
        <v>154</v>
      </c>
      <c r="H219" s="12" t="s">
        <v>136</v>
      </c>
      <c r="I219" s="13" t="s">
        <v>30</v>
      </c>
      <c r="J219" s="13" t="s">
        <v>132</v>
      </c>
      <c r="K219" s="70">
        <v>13500</v>
      </c>
      <c r="L219" s="13">
        <v>10</v>
      </c>
      <c r="M219" s="71">
        <f t="shared" si="3"/>
        <v>135000</v>
      </c>
    </row>
    <row r="220" spans="1:13">
      <c r="A220" s="12">
        <v>219</v>
      </c>
      <c r="B220" s="12">
        <v>200</v>
      </c>
      <c r="C220" s="11">
        <v>45792</v>
      </c>
      <c r="D220" s="12" t="s">
        <v>157</v>
      </c>
      <c r="E220" s="12" t="s">
        <v>44</v>
      </c>
      <c r="F220" s="12" t="s">
        <v>158</v>
      </c>
      <c r="G220" s="13" t="s">
        <v>154</v>
      </c>
      <c r="H220" s="12" t="s">
        <v>131</v>
      </c>
      <c r="I220" s="13" t="s">
        <v>33</v>
      </c>
      <c r="J220" s="13" t="s">
        <v>140</v>
      </c>
      <c r="K220" s="70">
        <v>14500</v>
      </c>
      <c r="L220" s="13">
        <v>10</v>
      </c>
      <c r="M220" s="71">
        <f t="shared" si="3"/>
        <v>145000</v>
      </c>
    </row>
    <row r="221" spans="1:13">
      <c r="A221" s="12">
        <v>220</v>
      </c>
      <c r="B221" s="12">
        <v>200</v>
      </c>
      <c r="C221" s="11">
        <v>45792</v>
      </c>
      <c r="D221" s="12" t="s">
        <v>157</v>
      </c>
      <c r="E221" s="12" t="s">
        <v>44</v>
      </c>
      <c r="F221" s="12" t="s">
        <v>158</v>
      </c>
      <c r="G221" s="13" t="s">
        <v>154</v>
      </c>
      <c r="H221" s="12" t="s">
        <v>133</v>
      </c>
      <c r="I221" s="13" t="s">
        <v>45</v>
      </c>
      <c r="J221" s="13" t="s">
        <v>140</v>
      </c>
      <c r="K221" s="70">
        <v>13500</v>
      </c>
      <c r="L221" s="13">
        <v>10</v>
      </c>
      <c r="M221" s="71">
        <f t="shared" si="3"/>
        <v>135000</v>
      </c>
    </row>
    <row r="222" spans="1:13">
      <c r="A222" s="12">
        <v>221</v>
      </c>
      <c r="B222" s="12">
        <v>200</v>
      </c>
      <c r="C222" s="11">
        <v>45792</v>
      </c>
      <c r="D222" s="12" t="s">
        <v>157</v>
      </c>
      <c r="E222" s="12" t="s">
        <v>44</v>
      </c>
      <c r="F222" s="12" t="s">
        <v>158</v>
      </c>
      <c r="G222" s="13" t="s">
        <v>154</v>
      </c>
      <c r="H222" s="12" t="s">
        <v>136</v>
      </c>
      <c r="I222" s="13" t="s">
        <v>34</v>
      </c>
      <c r="J222" s="13" t="s">
        <v>140</v>
      </c>
      <c r="K222" s="70">
        <v>12500</v>
      </c>
      <c r="L222" s="13">
        <v>10</v>
      </c>
      <c r="M222" s="71">
        <f t="shared" si="3"/>
        <v>125000</v>
      </c>
    </row>
    <row r="223" spans="1:13">
      <c r="A223" s="12">
        <v>222</v>
      </c>
      <c r="B223" s="12">
        <v>201</v>
      </c>
      <c r="C223" s="11">
        <v>45809</v>
      </c>
      <c r="D223" s="12" t="s">
        <v>128</v>
      </c>
      <c r="E223" s="12" t="s">
        <v>26</v>
      </c>
      <c r="F223" s="12" t="s">
        <v>129</v>
      </c>
      <c r="G223" s="13" t="s">
        <v>130</v>
      </c>
      <c r="H223" s="12" t="s">
        <v>131</v>
      </c>
      <c r="I223" s="13" t="s">
        <v>27</v>
      </c>
      <c r="J223" s="13" t="s">
        <v>132</v>
      </c>
      <c r="K223" s="70">
        <v>16000</v>
      </c>
      <c r="L223" s="13">
        <v>10</v>
      </c>
      <c r="M223" s="71">
        <f t="shared" si="3"/>
        <v>160000</v>
      </c>
    </row>
    <row r="224" spans="1:13">
      <c r="A224" s="12">
        <v>223</v>
      </c>
      <c r="B224" s="12">
        <v>201</v>
      </c>
      <c r="C224" s="11">
        <v>45809</v>
      </c>
      <c r="D224" s="12" t="s">
        <v>128</v>
      </c>
      <c r="E224" s="12" t="s">
        <v>26</v>
      </c>
      <c r="F224" s="12" t="s">
        <v>129</v>
      </c>
      <c r="G224" s="13" t="s">
        <v>130</v>
      </c>
      <c r="H224" s="12" t="s">
        <v>133</v>
      </c>
      <c r="I224" s="13" t="s">
        <v>28</v>
      </c>
      <c r="J224" s="13" t="s">
        <v>132</v>
      </c>
      <c r="K224" s="70">
        <v>14500</v>
      </c>
      <c r="L224" s="13">
        <v>5</v>
      </c>
      <c r="M224" s="71">
        <f t="shared" si="3"/>
        <v>72500</v>
      </c>
    </row>
    <row r="225" spans="1:13">
      <c r="A225" s="12">
        <v>224</v>
      </c>
      <c r="B225" s="12">
        <v>202</v>
      </c>
      <c r="C225" s="11">
        <v>45809</v>
      </c>
      <c r="D225" s="12" t="s">
        <v>134</v>
      </c>
      <c r="E225" s="12" t="s">
        <v>29</v>
      </c>
      <c r="F225" s="12" t="s">
        <v>135</v>
      </c>
      <c r="G225" s="13" t="s">
        <v>130</v>
      </c>
      <c r="H225" s="12" t="s">
        <v>131</v>
      </c>
      <c r="I225" s="13" t="s">
        <v>27</v>
      </c>
      <c r="J225" s="13" t="s">
        <v>132</v>
      </c>
      <c r="K225" s="70">
        <v>16000</v>
      </c>
      <c r="L225" s="13">
        <v>10</v>
      </c>
      <c r="M225" s="71">
        <f t="shared" si="3"/>
        <v>160000</v>
      </c>
    </row>
    <row r="226" spans="1:13">
      <c r="A226" s="12">
        <v>225</v>
      </c>
      <c r="B226" s="12">
        <v>202</v>
      </c>
      <c r="C226" s="11">
        <v>45809</v>
      </c>
      <c r="D226" s="12" t="s">
        <v>134</v>
      </c>
      <c r="E226" s="12" t="s">
        <v>29</v>
      </c>
      <c r="F226" s="12" t="s">
        <v>135</v>
      </c>
      <c r="G226" s="13" t="s">
        <v>130</v>
      </c>
      <c r="H226" s="12" t="s">
        <v>136</v>
      </c>
      <c r="I226" s="13" t="s">
        <v>30</v>
      </c>
      <c r="J226" s="13" t="s">
        <v>132</v>
      </c>
      <c r="K226" s="70">
        <v>13500</v>
      </c>
      <c r="L226" s="13">
        <v>10</v>
      </c>
      <c r="M226" s="71">
        <f t="shared" si="3"/>
        <v>135000</v>
      </c>
    </row>
    <row r="227" spans="1:13">
      <c r="A227" s="12">
        <v>226</v>
      </c>
      <c r="B227" s="12">
        <v>202</v>
      </c>
      <c r="C227" s="11">
        <v>45809</v>
      </c>
      <c r="D227" s="12" t="s">
        <v>134</v>
      </c>
      <c r="E227" s="12" t="s">
        <v>29</v>
      </c>
      <c r="F227" s="12" t="s">
        <v>135</v>
      </c>
      <c r="G227" s="13" t="s">
        <v>130</v>
      </c>
      <c r="H227" s="12" t="s">
        <v>137</v>
      </c>
      <c r="I227" s="13" t="s">
        <v>31</v>
      </c>
      <c r="J227" s="13" t="s">
        <v>138</v>
      </c>
      <c r="K227" s="70">
        <v>7200</v>
      </c>
      <c r="L227" s="13">
        <v>15</v>
      </c>
      <c r="M227" s="71">
        <f t="shared" si="3"/>
        <v>108000</v>
      </c>
    </row>
    <row r="228" spans="1:13">
      <c r="A228" s="12">
        <v>227</v>
      </c>
      <c r="B228" s="12">
        <v>203</v>
      </c>
      <c r="C228" s="11">
        <v>45809</v>
      </c>
      <c r="D228" s="12" t="s">
        <v>137</v>
      </c>
      <c r="E228" s="12" t="s">
        <v>32</v>
      </c>
      <c r="F228" s="12" t="s">
        <v>139</v>
      </c>
      <c r="G228" s="13" t="s">
        <v>130</v>
      </c>
      <c r="H228" s="12" t="s">
        <v>131</v>
      </c>
      <c r="I228" s="13" t="s">
        <v>33</v>
      </c>
      <c r="J228" s="13" t="s">
        <v>140</v>
      </c>
      <c r="K228" s="70">
        <v>14500</v>
      </c>
      <c r="L228" s="13">
        <v>5</v>
      </c>
      <c r="M228" s="71">
        <f t="shared" si="3"/>
        <v>72500</v>
      </c>
    </row>
    <row r="229" spans="1:13">
      <c r="A229" s="12">
        <v>228</v>
      </c>
      <c r="B229" s="12">
        <v>203</v>
      </c>
      <c r="C229" s="11">
        <v>45809</v>
      </c>
      <c r="D229" s="12" t="s">
        <v>137</v>
      </c>
      <c r="E229" s="12" t="s">
        <v>32</v>
      </c>
      <c r="F229" s="12" t="s">
        <v>139</v>
      </c>
      <c r="G229" s="13" t="s">
        <v>130</v>
      </c>
      <c r="H229" s="12" t="s">
        <v>136</v>
      </c>
      <c r="I229" s="13" t="s">
        <v>34</v>
      </c>
      <c r="J229" s="13" t="s">
        <v>140</v>
      </c>
      <c r="K229" s="70">
        <v>12500</v>
      </c>
      <c r="L229" s="13">
        <v>15</v>
      </c>
      <c r="M229" s="71">
        <f t="shared" si="3"/>
        <v>187500</v>
      </c>
    </row>
    <row r="230" spans="1:13">
      <c r="A230" s="12">
        <v>229</v>
      </c>
      <c r="B230" s="12">
        <v>204</v>
      </c>
      <c r="C230" s="11">
        <v>45809</v>
      </c>
      <c r="D230" s="12" t="s">
        <v>141</v>
      </c>
      <c r="E230" s="12" t="s">
        <v>35</v>
      </c>
      <c r="F230" s="12" t="s">
        <v>142</v>
      </c>
      <c r="G230" s="13" t="s">
        <v>130</v>
      </c>
      <c r="H230" s="12" t="s">
        <v>131</v>
      </c>
      <c r="I230" s="13" t="s">
        <v>27</v>
      </c>
      <c r="J230" s="13" t="s">
        <v>132</v>
      </c>
      <c r="K230" s="70">
        <v>16000</v>
      </c>
      <c r="L230" s="13">
        <v>5</v>
      </c>
      <c r="M230" s="71">
        <f t="shared" si="3"/>
        <v>80000</v>
      </c>
    </row>
    <row r="231" spans="1:13">
      <c r="A231" s="12">
        <v>230</v>
      </c>
      <c r="B231" s="12">
        <v>204</v>
      </c>
      <c r="C231" s="11">
        <v>45809</v>
      </c>
      <c r="D231" s="12" t="s">
        <v>141</v>
      </c>
      <c r="E231" s="12" t="s">
        <v>35</v>
      </c>
      <c r="F231" s="12" t="s">
        <v>142</v>
      </c>
      <c r="G231" s="13" t="s">
        <v>130</v>
      </c>
      <c r="H231" s="12" t="s">
        <v>136</v>
      </c>
      <c r="I231" s="13" t="s">
        <v>30</v>
      </c>
      <c r="J231" s="13" t="s">
        <v>132</v>
      </c>
      <c r="K231" s="70">
        <v>13500</v>
      </c>
      <c r="L231" s="13">
        <v>5</v>
      </c>
      <c r="M231" s="71">
        <f t="shared" si="3"/>
        <v>67500</v>
      </c>
    </row>
    <row r="232" spans="1:13">
      <c r="A232" s="12">
        <v>231</v>
      </c>
      <c r="B232" s="12">
        <v>204</v>
      </c>
      <c r="C232" s="11">
        <v>45809</v>
      </c>
      <c r="D232" s="12" t="s">
        <v>141</v>
      </c>
      <c r="E232" s="12" t="s">
        <v>35</v>
      </c>
      <c r="F232" s="12" t="s">
        <v>142</v>
      </c>
      <c r="G232" s="13" t="s">
        <v>130</v>
      </c>
      <c r="H232" s="12" t="s">
        <v>143</v>
      </c>
      <c r="I232" s="13" t="s">
        <v>36</v>
      </c>
      <c r="J232" s="13" t="s">
        <v>132</v>
      </c>
      <c r="K232" s="70">
        <v>9800</v>
      </c>
      <c r="L232" s="13">
        <v>5</v>
      </c>
      <c r="M232" s="71">
        <f t="shared" si="3"/>
        <v>49000</v>
      </c>
    </row>
    <row r="233" spans="1:13">
      <c r="A233" s="12">
        <v>232</v>
      </c>
      <c r="B233" s="12">
        <v>205</v>
      </c>
      <c r="C233" s="11">
        <v>45809</v>
      </c>
      <c r="D233" s="12" t="s">
        <v>144</v>
      </c>
      <c r="E233" s="12" t="s">
        <v>145</v>
      </c>
      <c r="F233" s="12" t="s">
        <v>146</v>
      </c>
      <c r="G233" s="13" t="s">
        <v>147</v>
      </c>
      <c r="H233" s="12" t="s">
        <v>131</v>
      </c>
      <c r="I233" s="13" t="s">
        <v>27</v>
      </c>
      <c r="J233" s="13" t="s">
        <v>132</v>
      </c>
      <c r="K233" s="70">
        <v>16000</v>
      </c>
      <c r="L233" s="13">
        <v>10</v>
      </c>
      <c r="M233" s="71">
        <f t="shared" si="3"/>
        <v>160000</v>
      </c>
    </row>
    <row r="234" spans="1:13">
      <c r="A234" s="12">
        <v>233</v>
      </c>
      <c r="B234" s="12">
        <v>205</v>
      </c>
      <c r="C234" s="11">
        <v>45809</v>
      </c>
      <c r="D234" s="12" t="s">
        <v>144</v>
      </c>
      <c r="E234" s="12" t="s">
        <v>145</v>
      </c>
      <c r="F234" s="12" t="s">
        <v>146</v>
      </c>
      <c r="G234" s="13" t="s">
        <v>147</v>
      </c>
      <c r="H234" s="12" t="s">
        <v>143</v>
      </c>
      <c r="I234" s="13" t="s">
        <v>36</v>
      </c>
      <c r="J234" s="13" t="s">
        <v>132</v>
      </c>
      <c r="K234" s="70">
        <v>9800</v>
      </c>
      <c r="L234" s="13">
        <v>5</v>
      </c>
      <c r="M234" s="71">
        <f t="shared" si="3"/>
        <v>49000</v>
      </c>
    </row>
    <row r="235" spans="1:13">
      <c r="A235" s="12">
        <v>234</v>
      </c>
      <c r="B235" s="12">
        <v>206</v>
      </c>
      <c r="C235" s="11">
        <v>45809</v>
      </c>
      <c r="D235" s="12" t="s">
        <v>148</v>
      </c>
      <c r="E235" s="12" t="s">
        <v>38</v>
      </c>
      <c r="F235" s="12" t="s">
        <v>149</v>
      </c>
      <c r="G235" s="13" t="s">
        <v>147</v>
      </c>
      <c r="H235" s="12" t="s">
        <v>128</v>
      </c>
      <c r="I235" s="13" t="s">
        <v>39</v>
      </c>
      <c r="J235" s="13" t="s">
        <v>138</v>
      </c>
      <c r="K235" s="70">
        <v>14500</v>
      </c>
      <c r="L235" s="13">
        <v>5</v>
      </c>
      <c r="M235" s="71">
        <f t="shared" si="3"/>
        <v>72500</v>
      </c>
    </row>
    <row r="236" spans="1:13">
      <c r="A236" s="12">
        <v>235</v>
      </c>
      <c r="B236" s="12">
        <v>206</v>
      </c>
      <c r="C236" s="11">
        <v>45809</v>
      </c>
      <c r="D236" s="12" t="s">
        <v>148</v>
      </c>
      <c r="E236" s="12" t="s">
        <v>38</v>
      </c>
      <c r="F236" s="12" t="s">
        <v>149</v>
      </c>
      <c r="G236" s="13" t="s">
        <v>147</v>
      </c>
      <c r="H236" s="12" t="s">
        <v>134</v>
      </c>
      <c r="I236" s="13" t="s">
        <v>40</v>
      </c>
      <c r="J236" s="13" t="s">
        <v>138</v>
      </c>
      <c r="K236" s="70">
        <v>9500</v>
      </c>
      <c r="L236" s="13">
        <v>10</v>
      </c>
      <c r="M236" s="71">
        <f t="shared" si="3"/>
        <v>95000</v>
      </c>
    </row>
    <row r="237" spans="1:13">
      <c r="A237" s="12">
        <v>236</v>
      </c>
      <c r="B237" s="12">
        <v>207</v>
      </c>
      <c r="C237" s="11">
        <v>45809</v>
      </c>
      <c r="D237" s="12" t="s">
        <v>150</v>
      </c>
      <c r="E237" s="12" t="s">
        <v>41</v>
      </c>
      <c r="F237" s="12" t="s">
        <v>151</v>
      </c>
      <c r="G237" s="13" t="s">
        <v>147</v>
      </c>
      <c r="H237" s="12" t="s">
        <v>131</v>
      </c>
      <c r="I237" s="13" t="s">
        <v>33</v>
      </c>
      <c r="J237" s="13" t="s">
        <v>140</v>
      </c>
      <c r="K237" s="70">
        <v>14500</v>
      </c>
      <c r="L237" s="13">
        <v>5</v>
      </c>
      <c r="M237" s="71">
        <f t="shared" si="3"/>
        <v>72500</v>
      </c>
    </row>
    <row r="238" spans="1:13">
      <c r="A238" s="12">
        <v>237</v>
      </c>
      <c r="B238" s="12">
        <v>207</v>
      </c>
      <c r="C238" s="11">
        <v>45809</v>
      </c>
      <c r="D238" s="12" t="s">
        <v>150</v>
      </c>
      <c r="E238" s="12" t="s">
        <v>41</v>
      </c>
      <c r="F238" s="12" t="s">
        <v>151</v>
      </c>
      <c r="G238" s="13" t="s">
        <v>147</v>
      </c>
      <c r="H238" s="12" t="s">
        <v>128</v>
      </c>
      <c r="I238" s="13" t="s">
        <v>39</v>
      </c>
      <c r="J238" s="13" t="s">
        <v>138</v>
      </c>
      <c r="K238" s="70">
        <v>14500</v>
      </c>
      <c r="L238" s="13">
        <v>5</v>
      </c>
      <c r="M238" s="71">
        <f t="shared" si="3"/>
        <v>72500</v>
      </c>
    </row>
    <row r="239" spans="1:13">
      <c r="A239" s="12">
        <v>238</v>
      </c>
      <c r="B239" s="12">
        <v>207</v>
      </c>
      <c r="C239" s="11">
        <v>45809</v>
      </c>
      <c r="D239" s="12" t="s">
        <v>150</v>
      </c>
      <c r="E239" s="12" t="s">
        <v>41</v>
      </c>
      <c r="F239" s="12" t="s">
        <v>151</v>
      </c>
      <c r="G239" s="13" t="s">
        <v>147</v>
      </c>
      <c r="H239" s="12" t="s">
        <v>137</v>
      </c>
      <c r="I239" s="13" t="s">
        <v>31</v>
      </c>
      <c r="J239" s="13" t="s">
        <v>138</v>
      </c>
      <c r="K239" s="70">
        <v>7200</v>
      </c>
      <c r="L239" s="13">
        <v>5</v>
      </c>
      <c r="M239" s="71">
        <f t="shared" si="3"/>
        <v>36000</v>
      </c>
    </row>
    <row r="240" spans="1:13">
      <c r="A240" s="12">
        <v>239</v>
      </c>
      <c r="B240" s="12">
        <v>208</v>
      </c>
      <c r="C240" s="11">
        <v>45809</v>
      </c>
      <c r="D240" s="12" t="s">
        <v>152</v>
      </c>
      <c r="E240" s="12" t="s">
        <v>42</v>
      </c>
      <c r="F240" s="12" t="s">
        <v>153</v>
      </c>
      <c r="G240" s="13" t="s">
        <v>154</v>
      </c>
      <c r="H240" s="12" t="s">
        <v>131</v>
      </c>
      <c r="I240" s="13" t="s">
        <v>27</v>
      </c>
      <c r="J240" s="13" t="s">
        <v>132</v>
      </c>
      <c r="K240" s="70">
        <v>16000</v>
      </c>
      <c r="L240" s="13">
        <v>10</v>
      </c>
      <c r="M240" s="71">
        <f t="shared" si="3"/>
        <v>160000</v>
      </c>
    </row>
    <row r="241" spans="1:13">
      <c r="A241" s="12">
        <v>240</v>
      </c>
      <c r="B241" s="12">
        <v>208</v>
      </c>
      <c r="C241" s="11">
        <v>45809</v>
      </c>
      <c r="D241" s="12" t="s">
        <v>152</v>
      </c>
      <c r="E241" s="12" t="s">
        <v>42</v>
      </c>
      <c r="F241" s="12" t="s">
        <v>153</v>
      </c>
      <c r="G241" s="13" t="s">
        <v>154</v>
      </c>
      <c r="H241" s="12" t="s">
        <v>133</v>
      </c>
      <c r="I241" s="13" t="s">
        <v>28</v>
      </c>
      <c r="J241" s="13" t="s">
        <v>132</v>
      </c>
      <c r="K241" s="70">
        <v>14500</v>
      </c>
      <c r="L241" s="13">
        <v>5</v>
      </c>
      <c r="M241" s="71">
        <f t="shared" si="3"/>
        <v>72500</v>
      </c>
    </row>
    <row r="242" spans="1:13">
      <c r="A242" s="12">
        <v>241</v>
      </c>
      <c r="B242" s="12">
        <v>209</v>
      </c>
      <c r="C242" s="11">
        <v>45809</v>
      </c>
      <c r="D242" s="12" t="s">
        <v>155</v>
      </c>
      <c r="E242" s="12" t="s">
        <v>43</v>
      </c>
      <c r="F242" s="12" t="s">
        <v>156</v>
      </c>
      <c r="G242" s="13" t="s">
        <v>154</v>
      </c>
      <c r="H242" s="12" t="s">
        <v>131</v>
      </c>
      <c r="I242" s="13" t="s">
        <v>27</v>
      </c>
      <c r="J242" s="13" t="s">
        <v>132</v>
      </c>
      <c r="K242" s="70">
        <v>16000</v>
      </c>
      <c r="L242" s="13">
        <v>10</v>
      </c>
      <c r="M242" s="71">
        <f t="shared" si="3"/>
        <v>160000</v>
      </c>
    </row>
    <row r="243" spans="1:13">
      <c r="A243" s="12">
        <v>242</v>
      </c>
      <c r="B243" s="12">
        <v>209</v>
      </c>
      <c r="C243" s="11">
        <v>45809</v>
      </c>
      <c r="D243" s="12" t="s">
        <v>155</v>
      </c>
      <c r="E243" s="12" t="s">
        <v>43</v>
      </c>
      <c r="F243" s="12" t="s">
        <v>156</v>
      </c>
      <c r="G243" s="13" t="s">
        <v>154</v>
      </c>
      <c r="H243" s="12" t="s">
        <v>136</v>
      </c>
      <c r="I243" s="13" t="s">
        <v>34</v>
      </c>
      <c r="J243" s="13" t="s">
        <v>140</v>
      </c>
      <c r="K243" s="70">
        <v>12500</v>
      </c>
      <c r="L243" s="13">
        <v>5</v>
      </c>
      <c r="M243" s="71">
        <f t="shared" si="3"/>
        <v>62500</v>
      </c>
    </row>
    <row r="244" spans="1:13">
      <c r="A244" s="12">
        <v>243</v>
      </c>
      <c r="B244" s="12">
        <v>210</v>
      </c>
      <c r="C244" s="11">
        <v>45809</v>
      </c>
      <c r="D244" s="12" t="s">
        <v>157</v>
      </c>
      <c r="E244" s="12" t="s">
        <v>44</v>
      </c>
      <c r="F244" s="12" t="s">
        <v>158</v>
      </c>
      <c r="G244" s="13" t="s">
        <v>154</v>
      </c>
      <c r="H244" s="12" t="s">
        <v>131</v>
      </c>
      <c r="I244" s="13" t="s">
        <v>33</v>
      </c>
      <c r="J244" s="13" t="s">
        <v>140</v>
      </c>
      <c r="K244" s="70">
        <v>14500</v>
      </c>
      <c r="L244" s="13">
        <v>10</v>
      </c>
      <c r="M244" s="71">
        <f t="shared" si="3"/>
        <v>145000</v>
      </c>
    </row>
    <row r="245" spans="1:13">
      <c r="A245" s="12">
        <v>244</v>
      </c>
      <c r="B245" s="12">
        <v>210</v>
      </c>
      <c r="C245" s="11">
        <v>45809</v>
      </c>
      <c r="D245" s="12" t="s">
        <v>157</v>
      </c>
      <c r="E245" s="12" t="s">
        <v>44</v>
      </c>
      <c r="F245" s="12" t="s">
        <v>158</v>
      </c>
      <c r="G245" s="13" t="s">
        <v>154</v>
      </c>
      <c r="H245" s="12" t="s">
        <v>133</v>
      </c>
      <c r="I245" s="13" t="s">
        <v>45</v>
      </c>
      <c r="J245" s="13" t="s">
        <v>140</v>
      </c>
      <c r="K245" s="70">
        <v>13500</v>
      </c>
      <c r="L245" s="13">
        <v>10</v>
      </c>
      <c r="M245" s="71">
        <f t="shared" si="3"/>
        <v>135000</v>
      </c>
    </row>
    <row r="246" spans="1:13">
      <c r="A246" s="12">
        <v>245</v>
      </c>
      <c r="B246" s="12">
        <v>210</v>
      </c>
      <c r="C246" s="11">
        <v>45809</v>
      </c>
      <c r="D246" s="12" t="s">
        <v>157</v>
      </c>
      <c r="E246" s="12" t="s">
        <v>44</v>
      </c>
      <c r="F246" s="12" t="s">
        <v>158</v>
      </c>
      <c r="G246" s="13" t="s">
        <v>154</v>
      </c>
      <c r="H246" s="12" t="s">
        <v>136</v>
      </c>
      <c r="I246" s="13" t="s">
        <v>34</v>
      </c>
      <c r="J246" s="13" t="s">
        <v>140</v>
      </c>
      <c r="K246" s="70">
        <v>12500</v>
      </c>
      <c r="L246" s="13">
        <v>10</v>
      </c>
      <c r="M246" s="71">
        <f t="shared" si="3"/>
        <v>125000</v>
      </c>
    </row>
    <row r="247" spans="1:13">
      <c r="A247" s="12">
        <v>246</v>
      </c>
      <c r="B247" s="12">
        <v>211</v>
      </c>
      <c r="C247" s="11">
        <v>45823</v>
      </c>
      <c r="D247" s="12" t="s">
        <v>128</v>
      </c>
      <c r="E247" s="12" t="s">
        <v>26</v>
      </c>
      <c r="F247" s="12" t="s">
        <v>129</v>
      </c>
      <c r="G247" s="13" t="s">
        <v>130</v>
      </c>
      <c r="H247" s="12" t="s">
        <v>131</v>
      </c>
      <c r="I247" s="13" t="s">
        <v>27</v>
      </c>
      <c r="J247" s="13" t="s">
        <v>132</v>
      </c>
      <c r="K247" s="70">
        <v>16000</v>
      </c>
      <c r="L247" s="13">
        <v>10</v>
      </c>
      <c r="M247" s="71">
        <f t="shared" si="3"/>
        <v>160000</v>
      </c>
    </row>
    <row r="248" spans="1:13">
      <c r="A248" s="12">
        <v>247</v>
      </c>
      <c r="B248" s="12">
        <v>211</v>
      </c>
      <c r="C248" s="11">
        <v>45823</v>
      </c>
      <c r="D248" s="12" t="s">
        <v>128</v>
      </c>
      <c r="E248" s="12" t="s">
        <v>26</v>
      </c>
      <c r="F248" s="12" t="s">
        <v>129</v>
      </c>
      <c r="G248" s="13" t="s">
        <v>130</v>
      </c>
      <c r="H248" s="12" t="s">
        <v>136</v>
      </c>
      <c r="I248" s="13" t="s">
        <v>34</v>
      </c>
      <c r="J248" s="13" t="s">
        <v>140</v>
      </c>
      <c r="K248" s="70">
        <v>12500</v>
      </c>
      <c r="L248" s="13">
        <v>5</v>
      </c>
      <c r="M248" s="71">
        <f t="shared" si="3"/>
        <v>62500</v>
      </c>
    </row>
    <row r="249" spans="1:13">
      <c r="A249" s="12">
        <v>248</v>
      </c>
      <c r="B249" s="12">
        <v>212</v>
      </c>
      <c r="C249" s="11">
        <v>45823</v>
      </c>
      <c r="D249" s="12" t="s">
        <v>134</v>
      </c>
      <c r="E249" s="12" t="s">
        <v>29</v>
      </c>
      <c r="F249" s="12" t="s">
        <v>135</v>
      </c>
      <c r="G249" s="13" t="s">
        <v>130</v>
      </c>
      <c r="H249" s="12" t="s">
        <v>131</v>
      </c>
      <c r="I249" s="13" t="s">
        <v>27</v>
      </c>
      <c r="J249" s="13" t="s">
        <v>132</v>
      </c>
      <c r="K249" s="70">
        <v>16000</v>
      </c>
      <c r="L249" s="13">
        <v>10</v>
      </c>
      <c r="M249" s="71">
        <f t="shared" si="3"/>
        <v>160000</v>
      </c>
    </row>
    <row r="250" spans="1:13">
      <c r="A250" s="12">
        <v>249</v>
      </c>
      <c r="B250" s="12">
        <v>212</v>
      </c>
      <c r="C250" s="11">
        <v>45823</v>
      </c>
      <c r="D250" s="12" t="s">
        <v>134</v>
      </c>
      <c r="E250" s="12" t="s">
        <v>29</v>
      </c>
      <c r="F250" s="12" t="s">
        <v>135</v>
      </c>
      <c r="G250" s="13" t="s">
        <v>130</v>
      </c>
      <c r="H250" s="12" t="s">
        <v>136</v>
      </c>
      <c r="I250" s="13" t="s">
        <v>30</v>
      </c>
      <c r="J250" s="13" t="s">
        <v>132</v>
      </c>
      <c r="K250" s="70">
        <v>13500</v>
      </c>
      <c r="L250" s="13">
        <v>10</v>
      </c>
      <c r="M250" s="71">
        <f t="shared" si="3"/>
        <v>135000</v>
      </c>
    </row>
    <row r="251" spans="1:13">
      <c r="A251" s="12">
        <v>250</v>
      </c>
      <c r="B251" s="12">
        <v>212</v>
      </c>
      <c r="C251" s="11">
        <v>45823</v>
      </c>
      <c r="D251" s="12" t="s">
        <v>134</v>
      </c>
      <c r="E251" s="12" t="s">
        <v>29</v>
      </c>
      <c r="F251" s="12" t="s">
        <v>135</v>
      </c>
      <c r="G251" s="13" t="s">
        <v>130</v>
      </c>
      <c r="H251" s="12" t="s">
        <v>136</v>
      </c>
      <c r="I251" s="13" t="s">
        <v>34</v>
      </c>
      <c r="J251" s="13" t="s">
        <v>140</v>
      </c>
      <c r="K251" s="70">
        <v>12500</v>
      </c>
      <c r="L251" s="13">
        <v>5</v>
      </c>
      <c r="M251" s="71">
        <f t="shared" si="3"/>
        <v>62500</v>
      </c>
    </row>
    <row r="252" spans="1:13">
      <c r="A252" s="12">
        <v>251</v>
      </c>
      <c r="B252" s="12">
        <v>213</v>
      </c>
      <c r="C252" s="11">
        <v>45823</v>
      </c>
      <c r="D252" s="12" t="s">
        <v>137</v>
      </c>
      <c r="E252" s="12" t="s">
        <v>32</v>
      </c>
      <c r="F252" s="12" t="s">
        <v>139</v>
      </c>
      <c r="G252" s="13" t="s">
        <v>130</v>
      </c>
      <c r="H252" s="12" t="s">
        <v>131</v>
      </c>
      <c r="I252" s="13" t="s">
        <v>33</v>
      </c>
      <c r="J252" s="13" t="s">
        <v>140</v>
      </c>
      <c r="K252" s="70">
        <v>14500</v>
      </c>
      <c r="L252" s="13">
        <v>5</v>
      </c>
      <c r="M252" s="71">
        <f t="shared" si="3"/>
        <v>72500</v>
      </c>
    </row>
    <row r="253" spans="1:13">
      <c r="A253" s="12">
        <v>252</v>
      </c>
      <c r="B253" s="12">
        <v>213</v>
      </c>
      <c r="C253" s="11">
        <v>45823</v>
      </c>
      <c r="D253" s="12" t="s">
        <v>137</v>
      </c>
      <c r="E253" s="12" t="s">
        <v>32</v>
      </c>
      <c r="F253" s="12" t="s">
        <v>139</v>
      </c>
      <c r="G253" s="13" t="s">
        <v>130</v>
      </c>
      <c r="H253" s="12" t="s">
        <v>136</v>
      </c>
      <c r="I253" s="13" t="s">
        <v>34</v>
      </c>
      <c r="J253" s="13" t="s">
        <v>140</v>
      </c>
      <c r="K253" s="70">
        <v>12500</v>
      </c>
      <c r="L253" s="13">
        <v>10</v>
      </c>
      <c r="M253" s="71">
        <f t="shared" si="3"/>
        <v>125000</v>
      </c>
    </row>
    <row r="254" spans="1:13">
      <c r="A254" s="12">
        <v>253</v>
      </c>
      <c r="B254" s="12">
        <v>214</v>
      </c>
      <c r="C254" s="11">
        <v>45823</v>
      </c>
      <c r="D254" s="12" t="s">
        <v>141</v>
      </c>
      <c r="E254" s="12" t="s">
        <v>35</v>
      </c>
      <c r="F254" s="12" t="s">
        <v>142</v>
      </c>
      <c r="G254" s="13" t="s">
        <v>130</v>
      </c>
      <c r="H254" s="12" t="s">
        <v>131</v>
      </c>
      <c r="I254" s="13" t="s">
        <v>27</v>
      </c>
      <c r="J254" s="13" t="s">
        <v>132</v>
      </c>
      <c r="K254" s="70">
        <v>16000</v>
      </c>
      <c r="L254" s="13">
        <v>5</v>
      </c>
      <c r="M254" s="71">
        <f t="shared" si="3"/>
        <v>80000</v>
      </c>
    </row>
    <row r="255" spans="1:13">
      <c r="A255" s="12">
        <v>254</v>
      </c>
      <c r="B255" s="12">
        <v>214</v>
      </c>
      <c r="C255" s="11">
        <v>45823</v>
      </c>
      <c r="D255" s="12" t="s">
        <v>141</v>
      </c>
      <c r="E255" s="12" t="s">
        <v>35</v>
      </c>
      <c r="F255" s="12" t="s">
        <v>142</v>
      </c>
      <c r="G255" s="13" t="s">
        <v>130</v>
      </c>
      <c r="H255" s="12" t="s">
        <v>137</v>
      </c>
      <c r="I255" s="13" t="s">
        <v>31</v>
      </c>
      <c r="J255" s="13" t="s">
        <v>138</v>
      </c>
      <c r="K255" s="70">
        <v>7200</v>
      </c>
      <c r="L255" s="13">
        <v>5</v>
      </c>
      <c r="M255" s="71">
        <f t="shared" si="3"/>
        <v>36000</v>
      </c>
    </row>
    <row r="256" spans="1:13">
      <c r="A256" s="12">
        <v>255</v>
      </c>
      <c r="B256" s="12">
        <v>215</v>
      </c>
      <c r="C256" s="11">
        <v>45823</v>
      </c>
      <c r="D256" s="12" t="s">
        <v>144</v>
      </c>
      <c r="E256" s="12" t="s">
        <v>145</v>
      </c>
      <c r="F256" s="12" t="s">
        <v>146</v>
      </c>
      <c r="G256" s="13" t="s">
        <v>147</v>
      </c>
      <c r="H256" s="12" t="s">
        <v>131</v>
      </c>
      <c r="I256" s="13" t="s">
        <v>27</v>
      </c>
      <c r="J256" s="13" t="s">
        <v>132</v>
      </c>
      <c r="K256" s="70">
        <v>16000</v>
      </c>
      <c r="L256" s="13">
        <v>5</v>
      </c>
      <c r="M256" s="71">
        <f t="shared" si="3"/>
        <v>80000</v>
      </c>
    </row>
    <row r="257" spans="1:13">
      <c r="A257" s="12">
        <v>256</v>
      </c>
      <c r="B257" s="12">
        <v>215</v>
      </c>
      <c r="C257" s="11">
        <v>45823</v>
      </c>
      <c r="D257" s="12" t="s">
        <v>144</v>
      </c>
      <c r="E257" s="12" t="s">
        <v>145</v>
      </c>
      <c r="F257" s="12" t="s">
        <v>146</v>
      </c>
      <c r="G257" s="13" t="s">
        <v>147</v>
      </c>
      <c r="H257" s="12" t="s">
        <v>128</v>
      </c>
      <c r="I257" s="13" t="s">
        <v>39</v>
      </c>
      <c r="J257" s="13" t="s">
        <v>138</v>
      </c>
      <c r="K257" s="70">
        <v>14500</v>
      </c>
      <c r="L257" s="13">
        <v>5</v>
      </c>
      <c r="M257" s="71">
        <f t="shared" si="3"/>
        <v>72500</v>
      </c>
    </row>
    <row r="258" spans="1:13">
      <c r="A258" s="12">
        <v>257</v>
      </c>
      <c r="B258" s="12">
        <v>216</v>
      </c>
      <c r="C258" s="11">
        <v>45823</v>
      </c>
      <c r="D258" s="12" t="s">
        <v>148</v>
      </c>
      <c r="E258" s="12" t="s">
        <v>38</v>
      </c>
      <c r="F258" s="12" t="s">
        <v>149</v>
      </c>
      <c r="G258" s="13" t="s">
        <v>147</v>
      </c>
      <c r="H258" s="12" t="s">
        <v>128</v>
      </c>
      <c r="I258" s="13" t="s">
        <v>39</v>
      </c>
      <c r="J258" s="13" t="s">
        <v>138</v>
      </c>
      <c r="K258" s="70">
        <v>14500</v>
      </c>
      <c r="L258" s="13">
        <v>5</v>
      </c>
      <c r="M258" s="71">
        <f t="shared" ref="M258:M321" si="4">K258*L258</f>
        <v>72500</v>
      </c>
    </row>
    <row r="259" spans="1:13">
      <c r="A259" s="12">
        <v>258</v>
      </c>
      <c r="B259" s="12">
        <v>216</v>
      </c>
      <c r="C259" s="11">
        <v>45823</v>
      </c>
      <c r="D259" s="12" t="s">
        <v>148</v>
      </c>
      <c r="E259" s="12" t="s">
        <v>38</v>
      </c>
      <c r="F259" s="12" t="s">
        <v>149</v>
      </c>
      <c r="G259" s="13" t="s">
        <v>147</v>
      </c>
      <c r="H259" s="12" t="s">
        <v>134</v>
      </c>
      <c r="I259" s="13" t="s">
        <v>40</v>
      </c>
      <c r="J259" s="13" t="s">
        <v>138</v>
      </c>
      <c r="K259" s="70">
        <v>9500</v>
      </c>
      <c r="L259" s="13">
        <v>5</v>
      </c>
      <c r="M259" s="71">
        <f t="shared" si="4"/>
        <v>47500</v>
      </c>
    </row>
    <row r="260" spans="1:13">
      <c r="A260" s="12">
        <v>259</v>
      </c>
      <c r="B260" s="12">
        <v>217</v>
      </c>
      <c r="C260" s="11">
        <v>45823</v>
      </c>
      <c r="D260" s="12" t="s">
        <v>150</v>
      </c>
      <c r="E260" s="12" t="s">
        <v>41</v>
      </c>
      <c r="F260" s="12" t="s">
        <v>151</v>
      </c>
      <c r="G260" s="13" t="s">
        <v>147</v>
      </c>
      <c r="H260" s="12" t="s">
        <v>131</v>
      </c>
      <c r="I260" s="13" t="s">
        <v>33</v>
      </c>
      <c r="J260" s="13" t="s">
        <v>140</v>
      </c>
      <c r="K260" s="70">
        <v>14500</v>
      </c>
      <c r="L260" s="13">
        <v>10</v>
      </c>
      <c r="M260" s="71">
        <f t="shared" si="4"/>
        <v>145000</v>
      </c>
    </row>
    <row r="261" spans="1:13">
      <c r="A261" s="12">
        <v>260</v>
      </c>
      <c r="B261" s="12">
        <v>218</v>
      </c>
      <c r="C261" s="11">
        <v>45823</v>
      </c>
      <c r="D261" s="12" t="s">
        <v>152</v>
      </c>
      <c r="E261" s="12" t="s">
        <v>42</v>
      </c>
      <c r="F261" s="12" t="s">
        <v>153</v>
      </c>
      <c r="G261" s="13" t="s">
        <v>154</v>
      </c>
      <c r="H261" s="12" t="s">
        <v>131</v>
      </c>
      <c r="I261" s="13" t="s">
        <v>27</v>
      </c>
      <c r="J261" s="13" t="s">
        <v>132</v>
      </c>
      <c r="K261" s="70">
        <v>16000</v>
      </c>
      <c r="L261" s="13">
        <v>10</v>
      </c>
      <c r="M261" s="71">
        <f t="shared" si="4"/>
        <v>160000</v>
      </c>
    </row>
    <row r="262" spans="1:13">
      <c r="A262" s="12">
        <v>261</v>
      </c>
      <c r="B262" s="12">
        <v>218</v>
      </c>
      <c r="C262" s="11">
        <v>45823</v>
      </c>
      <c r="D262" s="12" t="s">
        <v>152</v>
      </c>
      <c r="E262" s="12" t="s">
        <v>42</v>
      </c>
      <c r="F262" s="12" t="s">
        <v>153</v>
      </c>
      <c r="G262" s="13" t="s">
        <v>154</v>
      </c>
      <c r="H262" s="12" t="s">
        <v>137</v>
      </c>
      <c r="I262" s="13" t="s">
        <v>31</v>
      </c>
      <c r="J262" s="13" t="s">
        <v>138</v>
      </c>
      <c r="K262" s="70">
        <v>7200</v>
      </c>
      <c r="L262" s="13">
        <v>5</v>
      </c>
      <c r="M262" s="71">
        <f t="shared" si="4"/>
        <v>36000</v>
      </c>
    </row>
    <row r="263" spans="1:13">
      <c r="A263" s="12">
        <v>262</v>
      </c>
      <c r="B263" s="12">
        <v>219</v>
      </c>
      <c r="C263" s="11">
        <v>45823</v>
      </c>
      <c r="D263" s="12" t="s">
        <v>155</v>
      </c>
      <c r="E263" s="12" t="s">
        <v>43</v>
      </c>
      <c r="F263" s="12" t="s">
        <v>156</v>
      </c>
      <c r="G263" s="13" t="s">
        <v>154</v>
      </c>
      <c r="H263" s="12" t="s">
        <v>134</v>
      </c>
      <c r="I263" s="13" t="s">
        <v>40</v>
      </c>
      <c r="J263" s="13" t="s">
        <v>138</v>
      </c>
      <c r="K263" s="70">
        <v>9500</v>
      </c>
      <c r="L263" s="13">
        <v>10</v>
      </c>
      <c r="M263" s="71">
        <f t="shared" si="4"/>
        <v>95000</v>
      </c>
    </row>
    <row r="264" spans="1:13">
      <c r="A264" s="12">
        <v>263</v>
      </c>
      <c r="B264" s="12">
        <v>219</v>
      </c>
      <c r="C264" s="11">
        <v>45823</v>
      </c>
      <c r="D264" s="12" t="s">
        <v>155</v>
      </c>
      <c r="E264" s="12" t="s">
        <v>43</v>
      </c>
      <c r="F264" s="12" t="s">
        <v>156</v>
      </c>
      <c r="G264" s="13" t="s">
        <v>154</v>
      </c>
      <c r="H264" s="12" t="s">
        <v>136</v>
      </c>
      <c r="I264" s="13" t="s">
        <v>30</v>
      </c>
      <c r="J264" s="13" t="s">
        <v>132</v>
      </c>
      <c r="K264" s="70">
        <v>13500</v>
      </c>
      <c r="L264" s="13">
        <v>5</v>
      </c>
      <c r="M264" s="71">
        <f t="shared" si="4"/>
        <v>67500</v>
      </c>
    </row>
    <row r="265" spans="1:13">
      <c r="A265" s="12">
        <v>264</v>
      </c>
      <c r="B265" s="12">
        <v>220</v>
      </c>
      <c r="C265" s="11">
        <v>45823</v>
      </c>
      <c r="D265" s="12" t="s">
        <v>157</v>
      </c>
      <c r="E265" s="12" t="s">
        <v>44</v>
      </c>
      <c r="F265" s="12" t="s">
        <v>158</v>
      </c>
      <c r="G265" s="13" t="s">
        <v>154</v>
      </c>
      <c r="H265" s="12" t="s">
        <v>131</v>
      </c>
      <c r="I265" s="13" t="s">
        <v>33</v>
      </c>
      <c r="J265" s="13" t="s">
        <v>140</v>
      </c>
      <c r="K265" s="70">
        <v>14500</v>
      </c>
      <c r="L265" s="13">
        <v>10</v>
      </c>
      <c r="M265" s="71">
        <f t="shared" si="4"/>
        <v>145000</v>
      </c>
    </row>
    <row r="266" spans="1:13">
      <c r="A266" s="12">
        <v>265</v>
      </c>
      <c r="B266" s="12">
        <v>220</v>
      </c>
      <c r="C266" s="11">
        <v>45823</v>
      </c>
      <c r="D266" s="12" t="s">
        <v>157</v>
      </c>
      <c r="E266" s="12" t="s">
        <v>44</v>
      </c>
      <c r="F266" s="12" t="s">
        <v>158</v>
      </c>
      <c r="G266" s="13" t="s">
        <v>154</v>
      </c>
      <c r="H266" s="12" t="s">
        <v>133</v>
      </c>
      <c r="I266" s="13" t="s">
        <v>45</v>
      </c>
      <c r="J266" s="13" t="s">
        <v>140</v>
      </c>
      <c r="K266" s="70">
        <v>13500</v>
      </c>
      <c r="L266" s="13">
        <v>10</v>
      </c>
      <c r="M266" s="71">
        <f t="shared" si="4"/>
        <v>135000</v>
      </c>
    </row>
    <row r="267" spans="1:13">
      <c r="A267" s="12">
        <v>266</v>
      </c>
      <c r="B267" s="12">
        <v>220</v>
      </c>
      <c r="C267" s="11">
        <v>45823</v>
      </c>
      <c r="D267" s="12" t="s">
        <v>157</v>
      </c>
      <c r="E267" s="12" t="s">
        <v>44</v>
      </c>
      <c r="F267" s="12" t="s">
        <v>158</v>
      </c>
      <c r="G267" s="13" t="s">
        <v>154</v>
      </c>
      <c r="H267" s="12" t="s">
        <v>136</v>
      </c>
      <c r="I267" s="13" t="s">
        <v>34</v>
      </c>
      <c r="J267" s="13" t="s">
        <v>140</v>
      </c>
      <c r="K267" s="70">
        <v>12500</v>
      </c>
      <c r="L267" s="13">
        <v>10</v>
      </c>
      <c r="M267" s="71">
        <f t="shared" si="4"/>
        <v>125000</v>
      </c>
    </row>
    <row r="268" spans="1:13">
      <c r="A268" s="12">
        <v>267</v>
      </c>
      <c r="B268" s="12">
        <v>221</v>
      </c>
      <c r="C268" s="11">
        <v>45839</v>
      </c>
      <c r="D268" s="12" t="s">
        <v>128</v>
      </c>
      <c r="E268" s="12" t="s">
        <v>26</v>
      </c>
      <c r="F268" s="12" t="s">
        <v>129</v>
      </c>
      <c r="G268" s="13" t="s">
        <v>130</v>
      </c>
      <c r="H268" s="12" t="s">
        <v>131</v>
      </c>
      <c r="I268" s="13" t="s">
        <v>27</v>
      </c>
      <c r="J268" s="13" t="s">
        <v>132</v>
      </c>
      <c r="K268" s="70">
        <v>16000</v>
      </c>
      <c r="L268" s="13">
        <v>10</v>
      </c>
      <c r="M268" s="71">
        <f t="shared" si="4"/>
        <v>160000</v>
      </c>
    </row>
    <row r="269" spans="1:13">
      <c r="A269" s="12">
        <v>268</v>
      </c>
      <c r="B269" s="12">
        <v>221</v>
      </c>
      <c r="C269" s="11">
        <v>45839</v>
      </c>
      <c r="D269" s="12" t="s">
        <v>128</v>
      </c>
      <c r="E269" s="12" t="s">
        <v>26</v>
      </c>
      <c r="F269" s="12" t="s">
        <v>129</v>
      </c>
      <c r="G269" s="13" t="s">
        <v>130</v>
      </c>
      <c r="H269" s="12" t="s">
        <v>133</v>
      </c>
      <c r="I269" s="13" t="s">
        <v>28</v>
      </c>
      <c r="J269" s="13" t="s">
        <v>132</v>
      </c>
      <c r="K269" s="70">
        <v>14500</v>
      </c>
      <c r="L269" s="13">
        <v>5</v>
      </c>
      <c r="M269" s="71">
        <f t="shared" si="4"/>
        <v>72500</v>
      </c>
    </row>
    <row r="270" spans="1:13">
      <c r="A270" s="12">
        <v>269</v>
      </c>
      <c r="B270" s="12">
        <v>222</v>
      </c>
      <c r="C270" s="11">
        <v>45839</v>
      </c>
      <c r="D270" s="12" t="s">
        <v>134</v>
      </c>
      <c r="E270" s="12" t="s">
        <v>29</v>
      </c>
      <c r="F270" s="12" t="s">
        <v>135</v>
      </c>
      <c r="G270" s="13" t="s">
        <v>130</v>
      </c>
      <c r="H270" s="12" t="s">
        <v>131</v>
      </c>
      <c r="I270" s="13" t="s">
        <v>27</v>
      </c>
      <c r="J270" s="13" t="s">
        <v>132</v>
      </c>
      <c r="K270" s="70">
        <v>16000</v>
      </c>
      <c r="L270" s="13">
        <v>10</v>
      </c>
      <c r="M270" s="71">
        <f t="shared" si="4"/>
        <v>160000</v>
      </c>
    </row>
    <row r="271" spans="1:13">
      <c r="A271" s="12">
        <v>270</v>
      </c>
      <c r="B271" s="12">
        <v>222</v>
      </c>
      <c r="C271" s="11">
        <v>45839</v>
      </c>
      <c r="D271" s="12" t="s">
        <v>134</v>
      </c>
      <c r="E271" s="12" t="s">
        <v>29</v>
      </c>
      <c r="F271" s="12" t="s">
        <v>135</v>
      </c>
      <c r="G271" s="13" t="s">
        <v>130</v>
      </c>
      <c r="H271" s="12" t="s">
        <v>136</v>
      </c>
      <c r="I271" s="13" t="s">
        <v>30</v>
      </c>
      <c r="J271" s="13" t="s">
        <v>132</v>
      </c>
      <c r="K271" s="70">
        <v>13500</v>
      </c>
      <c r="L271" s="13">
        <v>10</v>
      </c>
      <c r="M271" s="71">
        <f t="shared" si="4"/>
        <v>135000</v>
      </c>
    </row>
    <row r="272" spans="1:13">
      <c r="A272" s="12">
        <v>271</v>
      </c>
      <c r="B272" s="12">
        <v>222</v>
      </c>
      <c r="C272" s="11">
        <v>45839</v>
      </c>
      <c r="D272" s="12" t="s">
        <v>134</v>
      </c>
      <c r="E272" s="12" t="s">
        <v>29</v>
      </c>
      <c r="F272" s="12" t="s">
        <v>135</v>
      </c>
      <c r="G272" s="13" t="s">
        <v>130</v>
      </c>
      <c r="H272" s="12" t="s">
        <v>137</v>
      </c>
      <c r="I272" s="13" t="s">
        <v>31</v>
      </c>
      <c r="J272" s="13" t="s">
        <v>138</v>
      </c>
      <c r="K272" s="70">
        <v>7200</v>
      </c>
      <c r="L272" s="13">
        <v>10</v>
      </c>
      <c r="M272" s="71">
        <f t="shared" si="4"/>
        <v>72000</v>
      </c>
    </row>
    <row r="273" spans="1:13">
      <c r="A273" s="12">
        <v>272</v>
      </c>
      <c r="B273" s="12">
        <v>223</v>
      </c>
      <c r="C273" s="11">
        <v>45839</v>
      </c>
      <c r="D273" s="12" t="s">
        <v>137</v>
      </c>
      <c r="E273" s="12" t="s">
        <v>32</v>
      </c>
      <c r="F273" s="12" t="s">
        <v>139</v>
      </c>
      <c r="G273" s="13" t="s">
        <v>130</v>
      </c>
      <c r="H273" s="12" t="s">
        <v>131</v>
      </c>
      <c r="I273" s="13" t="s">
        <v>33</v>
      </c>
      <c r="J273" s="13" t="s">
        <v>140</v>
      </c>
      <c r="K273" s="70">
        <v>14500</v>
      </c>
      <c r="L273" s="13">
        <v>5</v>
      </c>
      <c r="M273" s="71">
        <f t="shared" si="4"/>
        <v>72500</v>
      </c>
    </row>
    <row r="274" spans="1:13">
      <c r="A274" s="12">
        <v>273</v>
      </c>
      <c r="B274" s="12">
        <v>223</v>
      </c>
      <c r="C274" s="11">
        <v>45839</v>
      </c>
      <c r="D274" s="12" t="s">
        <v>137</v>
      </c>
      <c r="E274" s="12" t="s">
        <v>32</v>
      </c>
      <c r="F274" s="12" t="s">
        <v>139</v>
      </c>
      <c r="G274" s="13" t="s">
        <v>130</v>
      </c>
      <c r="H274" s="12" t="s">
        <v>136</v>
      </c>
      <c r="I274" s="13" t="s">
        <v>34</v>
      </c>
      <c r="J274" s="13" t="s">
        <v>140</v>
      </c>
      <c r="K274" s="70">
        <v>12500</v>
      </c>
      <c r="L274" s="13">
        <v>10</v>
      </c>
      <c r="M274" s="71">
        <f t="shared" si="4"/>
        <v>125000</v>
      </c>
    </row>
    <row r="275" spans="1:13">
      <c r="A275" s="12">
        <v>274</v>
      </c>
      <c r="B275" s="12">
        <v>224</v>
      </c>
      <c r="C275" s="11">
        <v>45839</v>
      </c>
      <c r="D275" s="12" t="s">
        <v>141</v>
      </c>
      <c r="E275" s="12" t="s">
        <v>35</v>
      </c>
      <c r="F275" s="12" t="s">
        <v>142</v>
      </c>
      <c r="G275" s="13" t="s">
        <v>130</v>
      </c>
      <c r="H275" s="12" t="s">
        <v>131</v>
      </c>
      <c r="I275" s="13" t="s">
        <v>27</v>
      </c>
      <c r="J275" s="13" t="s">
        <v>132</v>
      </c>
      <c r="K275" s="70">
        <v>16000</v>
      </c>
      <c r="L275" s="13">
        <v>10</v>
      </c>
      <c r="M275" s="71">
        <f t="shared" si="4"/>
        <v>160000</v>
      </c>
    </row>
    <row r="276" spans="1:13">
      <c r="A276" s="12">
        <v>275</v>
      </c>
      <c r="B276" s="12">
        <v>224</v>
      </c>
      <c r="C276" s="11">
        <v>45839</v>
      </c>
      <c r="D276" s="12" t="s">
        <v>141</v>
      </c>
      <c r="E276" s="12" t="s">
        <v>35</v>
      </c>
      <c r="F276" s="12" t="s">
        <v>142</v>
      </c>
      <c r="G276" s="13" t="s">
        <v>130</v>
      </c>
      <c r="H276" s="12" t="s">
        <v>136</v>
      </c>
      <c r="I276" s="13" t="s">
        <v>30</v>
      </c>
      <c r="J276" s="13" t="s">
        <v>132</v>
      </c>
      <c r="K276" s="70">
        <v>13500</v>
      </c>
      <c r="L276" s="13">
        <v>5</v>
      </c>
      <c r="M276" s="71">
        <f t="shared" si="4"/>
        <v>67500</v>
      </c>
    </row>
    <row r="277" spans="1:13">
      <c r="A277" s="12">
        <v>276</v>
      </c>
      <c r="B277" s="12">
        <v>224</v>
      </c>
      <c r="C277" s="11">
        <v>45839</v>
      </c>
      <c r="D277" s="12" t="s">
        <v>141</v>
      </c>
      <c r="E277" s="12" t="s">
        <v>35</v>
      </c>
      <c r="F277" s="12" t="s">
        <v>142</v>
      </c>
      <c r="G277" s="13" t="s">
        <v>130</v>
      </c>
      <c r="H277" s="12" t="s">
        <v>143</v>
      </c>
      <c r="I277" s="13" t="s">
        <v>36</v>
      </c>
      <c r="J277" s="13" t="s">
        <v>132</v>
      </c>
      <c r="K277" s="70">
        <v>9800</v>
      </c>
      <c r="L277" s="13">
        <v>5</v>
      </c>
      <c r="M277" s="71">
        <f t="shared" si="4"/>
        <v>49000</v>
      </c>
    </row>
    <row r="278" spans="1:13">
      <c r="A278" s="12">
        <v>277</v>
      </c>
      <c r="B278" s="12">
        <v>225</v>
      </c>
      <c r="C278" s="11">
        <v>45839</v>
      </c>
      <c r="D278" s="12" t="s">
        <v>144</v>
      </c>
      <c r="E278" s="12" t="s">
        <v>145</v>
      </c>
      <c r="F278" s="12" t="s">
        <v>146</v>
      </c>
      <c r="G278" s="13" t="s">
        <v>147</v>
      </c>
      <c r="H278" s="12" t="s">
        <v>131</v>
      </c>
      <c r="I278" s="13" t="s">
        <v>27</v>
      </c>
      <c r="J278" s="13" t="s">
        <v>132</v>
      </c>
      <c r="K278" s="70">
        <v>16000</v>
      </c>
      <c r="L278" s="13">
        <v>10</v>
      </c>
      <c r="M278" s="71">
        <f t="shared" si="4"/>
        <v>160000</v>
      </c>
    </row>
    <row r="279" spans="1:13">
      <c r="A279" s="12">
        <v>278</v>
      </c>
      <c r="B279" s="12">
        <v>225</v>
      </c>
      <c r="C279" s="11">
        <v>45839</v>
      </c>
      <c r="D279" s="12" t="s">
        <v>144</v>
      </c>
      <c r="E279" s="12" t="s">
        <v>145</v>
      </c>
      <c r="F279" s="12" t="s">
        <v>146</v>
      </c>
      <c r="G279" s="13" t="s">
        <v>147</v>
      </c>
      <c r="H279" s="12" t="s">
        <v>143</v>
      </c>
      <c r="I279" s="13" t="s">
        <v>36</v>
      </c>
      <c r="J279" s="13" t="s">
        <v>132</v>
      </c>
      <c r="K279" s="70">
        <v>9800</v>
      </c>
      <c r="L279" s="13">
        <v>5</v>
      </c>
      <c r="M279" s="71">
        <f t="shared" si="4"/>
        <v>49000</v>
      </c>
    </row>
    <row r="280" spans="1:13">
      <c r="A280" s="12">
        <v>279</v>
      </c>
      <c r="B280" s="12">
        <v>226</v>
      </c>
      <c r="C280" s="11">
        <v>45839</v>
      </c>
      <c r="D280" s="12" t="s">
        <v>148</v>
      </c>
      <c r="E280" s="12" t="s">
        <v>38</v>
      </c>
      <c r="F280" s="12" t="s">
        <v>149</v>
      </c>
      <c r="G280" s="13" t="s">
        <v>147</v>
      </c>
      <c r="H280" s="12" t="s">
        <v>128</v>
      </c>
      <c r="I280" s="13" t="s">
        <v>39</v>
      </c>
      <c r="J280" s="13" t="s">
        <v>138</v>
      </c>
      <c r="K280" s="70">
        <v>14500</v>
      </c>
      <c r="L280" s="13">
        <v>5</v>
      </c>
      <c r="M280" s="71">
        <f t="shared" si="4"/>
        <v>72500</v>
      </c>
    </row>
    <row r="281" spans="1:13">
      <c r="A281" s="12">
        <v>280</v>
      </c>
      <c r="B281" s="12">
        <v>226</v>
      </c>
      <c r="C281" s="11">
        <v>45839</v>
      </c>
      <c r="D281" s="12" t="s">
        <v>148</v>
      </c>
      <c r="E281" s="12" t="s">
        <v>38</v>
      </c>
      <c r="F281" s="12" t="s">
        <v>149</v>
      </c>
      <c r="G281" s="13" t="s">
        <v>147</v>
      </c>
      <c r="H281" s="12" t="s">
        <v>134</v>
      </c>
      <c r="I281" s="13" t="s">
        <v>40</v>
      </c>
      <c r="J281" s="13" t="s">
        <v>138</v>
      </c>
      <c r="K281" s="70">
        <v>9500</v>
      </c>
      <c r="L281" s="13">
        <v>5</v>
      </c>
      <c r="M281" s="71">
        <f t="shared" si="4"/>
        <v>47500</v>
      </c>
    </row>
    <row r="282" spans="1:13">
      <c r="A282" s="12">
        <v>281</v>
      </c>
      <c r="B282" s="12">
        <v>227</v>
      </c>
      <c r="C282" s="11">
        <v>45839</v>
      </c>
      <c r="D282" s="12" t="s">
        <v>150</v>
      </c>
      <c r="E282" s="12" t="s">
        <v>41</v>
      </c>
      <c r="F282" s="12" t="s">
        <v>151</v>
      </c>
      <c r="G282" s="13" t="s">
        <v>147</v>
      </c>
      <c r="H282" s="12" t="s">
        <v>131</v>
      </c>
      <c r="I282" s="13" t="s">
        <v>33</v>
      </c>
      <c r="J282" s="13" t="s">
        <v>140</v>
      </c>
      <c r="K282" s="70">
        <v>14500</v>
      </c>
      <c r="L282" s="13">
        <v>5</v>
      </c>
      <c r="M282" s="71">
        <f t="shared" si="4"/>
        <v>72500</v>
      </c>
    </row>
    <row r="283" spans="1:13">
      <c r="A283" s="12">
        <v>282</v>
      </c>
      <c r="B283" s="12">
        <v>228</v>
      </c>
      <c r="C283" s="11">
        <v>45839</v>
      </c>
      <c r="D283" s="12" t="s">
        <v>152</v>
      </c>
      <c r="E283" s="12" t="s">
        <v>42</v>
      </c>
      <c r="F283" s="12" t="s">
        <v>153</v>
      </c>
      <c r="G283" s="13" t="s">
        <v>154</v>
      </c>
      <c r="H283" s="12" t="s">
        <v>131</v>
      </c>
      <c r="I283" s="13" t="s">
        <v>27</v>
      </c>
      <c r="J283" s="13" t="s">
        <v>132</v>
      </c>
      <c r="K283" s="70">
        <v>16000</v>
      </c>
      <c r="L283" s="13">
        <v>10</v>
      </c>
      <c r="M283" s="71">
        <f t="shared" si="4"/>
        <v>160000</v>
      </c>
    </row>
    <row r="284" spans="1:13">
      <c r="A284" s="12">
        <v>283</v>
      </c>
      <c r="B284" s="12">
        <v>228</v>
      </c>
      <c r="C284" s="11">
        <v>45839</v>
      </c>
      <c r="D284" s="12" t="s">
        <v>152</v>
      </c>
      <c r="E284" s="12" t="s">
        <v>42</v>
      </c>
      <c r="F284" s="12" t="s">
        <v>153</v>
      </c>
      <c r="G284" s="13" t="s">
        <v>154</v>
      </c>
      <c r="H284" s="12" t="s">
        <v>133</v>
      </c>
      <c r="I284" s="13" t="s">
        <v>28</v>
      </c>
      <c r="J284" s="13" t="s">
        <v>132</v>
      </c>
      <c r="K284" s="70">
        <v>14500</v>
      </c>
      <c r="L284" s="13">
        <v>5</v>
      </c>
      <c r="M284" s="71">
        <f t="shared" si="4"/>
        <v>72500</v>
      </c>
    </row>
    <row r="285" spans="1:13">
      <c r="A285" s="12">
        <v>284</v>
      </c>
      <c r="B285" s="12">
        <v>229</v>
      </c>
      <c r="C285" s="11">
        <v>45839</v>
      </c>
      <c r="D285" s="12" t="s">
        <v>155</v>
      </c>
      <c r="E285" s="12" t="s">
        <v>43</v>
      </c>
      <c r="F285" s="12" t="s">
        <v>156</v>
      </c>
      <c r="G285" s="13" t="s">
        <v>154</v>
      </c>
      <c r="H285" s="12" t="s">
        <v>131</v>
      </c>
      <c r="I285" s="13" t="s">
        <v>27</v>
      </c>
      <c r="J285" s="13" t="s">
        <v>132</v>
      </c>
      <c r="K285" s="70">
        <v>16000</v>
      </c>
      <c r="L285" s="13">
        <v>15</v>
      </c>
      <c r="M285" s="71">
        <f t="shared" si="4"/>
        <v>240000</v>
      </c>
    </row>
    <row r="286" spans="1:13">
      <c r="A286" s="12">
        <v>285</v>
      </c>
      <c r="B286" s="12">
        <v>229</v>
      </c>
      <c r="C286" s="11">
        <v>45839</v>
      </c>
      <c r="D286" s="12" t="s">
        <v>155</v>
      </c>
      <c r="E286" s="12" t="s">
        <v>43</v>
      </c>
      <c r="F286" s="12" t="s">
        <v>156</v>
      </c>
      <c r="G286" s="13" t="s">
        <v>154</v>
      </c>
      <c r="H286" s="12" t="s">
        <v>136</v>
      </c>
      <c r="I286" s="13" t="s">
        <v>34</v>
      </c>
      <c r="J286" s="13" t="s">
        <v>140</v>
      </c>
      <c r="K286" s="70">
        <v>12500</v>
      </c>
      <c r="L286" s="13">
        <v>5</v>
      </c>
      <c r="M286" s="71">
        <f t="shared" si="4"/>
        <v>62500</v>
      </c>
    </row>
    <row r="287" spans="1:13">
      <c r="A287" s="12">
        <v>286</v>
      </c>
      <c r="B287" s="12">
        <v>230</v>
      </c>
      <c r="C287" s="11">
        <v>45839</v>
      </c>
      <c r="D287" s="12" t="s">
        <v>157</v>
      </c>
      <c r="E287" s="12" t="s">
        <v>44</v>
      </c>
      <c r="F287" s="12" t="s">
        <v>158</v>
      </c>
      <c r="G287" s="13" t="s">
        <v>154</v>
      </c>
      <c r="H287" s="12" t="s">
        <v>131</v>
      </c>
      <c r="I287" s="13" t="s">
        <v>33</v>
      </c>
      <c r="J287" s="13" t="s">
        <v>140</v>
      </c>
      <c r="K287" s="70">
        <v>14500</v>
      </c>
      <c r="L287" s="13">
        <v>10</v>
      </c>
      <c r="M287" s="71">
        <f t="shared" si="4"/>
        <v>145000</v>
      </c>
    </row>
    <row r="288" spans="1:13">
      <c r="A288" s="12">
        <v>287</v>
      </c>
      <c r="B288" s="12">
        <v>230</v>
      </c>
      <c r="C288" s="11">
        <v>45839</v>
      </c>
      <c r="D288" s="12" t="s">
        <v>157</v>
      </c>
      <c r="E288" s="12" t="s">
        <v>44</v>
      </c>
      <c r="F288" s="12" t="s">
        <v>158</v>
      </c>
      <c r="G288" s="13" t="s">
        <v>154</v>
      </c>
      <c r="H288" s="12" t="s">
        <v>133</v>
      </c>
      <c r="I288" s="13" t="s">
        <v>45</v>
      </c>
      <c r="J288" s="13" t="s">
        <v>140</v>
      </c>
      <c r="K288" s="70">
        <v>13500</v>
      </c>
      <c r="L288" s="13">
        <v>10</v>
      </c>
      <c r="M288" s="71">
        <f t="shared" si="4"/>
        <v>135000</v>
      </c>
    </row>
    <row r="289" spans="1:13">
      <c r="A289" s="12">
        <v>288</v>
      </c>
      <c r="B289" s="12">
        <v>230</v>
      </c>
      <c r="C289" s="11">
        <v>45839</v>
      </c>
      <c r="D289" s="12" t="s">
        <v>157</v>
      </c>
      <c r="E289" s="12" t="s">
        <v>44</v>
      </c>
      <c r="F289" s="12" t="s">
        <v>158</v>
      </c>
      <c r="G289" s="13" t="s">
        <v>154</v>
      </c>
      <c r="H289" s="12" t="s">
        <v>136</v>
      </c>
      <c r="I289" s="13" t="s">
        <v>34</v>
      </c>
      <c r="J289" s="13" t="s">
        <v>140</v>
      </c>
      <c r="K289" s="70">
        <v>12500</v>
      </c>
      <c r="L289" s="13">
        <v>15</v>
      </c>
      <c r="M289" s="71">
        <f t="shared" si="4"/>
        <v>187500</v>
      </c>
    </row>
    <row r="290" spans="1:13">
      <c r="A290" s="12">
        <v>289</v>
      </c>
      <c r="B290" s="12">
        <v>231</v>
      </c>
      <c r="C290" s="11">
        <v>45853</v>
      </c>
      <c r="D290" s="12" t="s">
        <v>128</v>
      </c>
      <c r="E290" s="12" t="s">
        <v>26</v>
      </c>
      <c r="F290" s="12" t="s">
        <v>129</v>
      </c>
      <c r="G290" s="13" t="s">
        <v>130</v>
      </c>
      <c r="H290" s="12" t="s">
        <v>131</v>
      </c>
      <c r="I290" s="13" t="s">
        <v>27</v>
      </c>
      <c r="J290" s="13" t="s">
        <v>132</v>
      </c>
      <c r="K290" s="70">
        <v>16000</v>
      </c>
      <c r="L290" s="13">
        <v>10</v>
      </c>
      <c r="M290" s="71">
        <f t="shared" si="4"/>
        <v>160000</v>
      </c>
    </row>
    <row r="291" spans="1:13">
      <c r="A291" s="12">
        <v>290</v>
      </c>
      <c r="B291" s="12">
        <v>231</v>
      </c>
      <c r="C291" s="11">
        <v>45853</v>
      </c>
      <c r="D291" s="12" t="s">
        <v>128</v>
      </c>
      <c r="E291" s="12" t="s">
        <v>26</v>
      </c>
      <c r="F291" s="12" t="s">
        <v>129</v>
      </c>
      <c r="G291" s="13" t="s">
        <v>130</v>
      </c>
      <c r="H291" s="12" t="s">
        <v>136</v>
      </c>
      <c r="I291" s="13" t="s">
        <v>34</v>
      </c>
      <c r="J291" s="13" t="s">
        <v>140</v>
      </c>
      <c r="K291" s="70">
        <v>12500</v>
      </c>
      <c r="L291" s="13">
        <v>5</v>
      </c>
      <c r="M291" s="71">
        <f t="shared" si="4"/>
        <v>62500</v>
      </c>
    </row>
    <row r="292" spans="1:13">
      <c r="A292" s="12">
        <v>291</v>
      </c>
      <c r="B292" s="12">
        <v>232</v>
      </c>
      <c r="C292" s="11">
        <v>45853</v>
      </c>
      <c r="D292" s="12" t="s">
        <v>134</v>
      </c>
      <c r="E292" s="12" t="s">
        <v>29</v>
      </c>
      <c r="F292" s="12" t="s">
        <v>135</v>
      </c>
      <c r="G292" s="13" t="s">
        <v>130</v>
      </c>
      <c r="H292" s="12" t="s">
        <v>131</v>
      </c>
      <c r="I292" s="13" t="s">
        <v>27</v>
      </c>
      <c r="J292" s="13" t="s">
        <v>132</v>
      </c>
      <c r="K292" s="70">
        <v>16000</v>
      </c>
      <c r="L292" s="13">
        <v>10</v>
      </c>
      <c r="M292" s="71">
        <f t="shared" si="4"/>
        <v>160000</v>
      </c>
    </row>
    <row r="293" spans="1:13">
      <c r="A293" s="12">
        <v>292</v>
      </c>
      <c r="B293" s="12">
        <v>232</v>
      </c>
      <c r="C293" s="11">
        <v>45853</v>
      </c>
      <c r="D293" s="12" t="s">
        <v>134</v>
      </c>
      <c r="E293" s="12" t="s">
        <v>29</v>
      </c>
      <c r="F293" s="12" t="s">
        <v>135</v>
      </c>
      <c r="G293" s="13" t="s">
        <v>130</v>
      </c>
      <c r="H293" s="12" t="s">
        <v>136</v>
      </c>
      <c r="I293" s="13" t="s">
        <v>30</v>
      </c>
      <c r="J293" s="13" t="s">
        <v>132</v>
      </c>
      <c r="K293" s="70">
        <v>13500</v>
      </c>
      <c r="L293" s="13">
        <v>10</v>
      </c>
      <c r="M293" s="71">
        <f t="shared" si="4"/>
        <v>135000</v>
      </c>
    </row>
    <row r="294" spans="1:13">
      <c r="A294" s="12">
        <v>293</v>
      </c>
      <c r="B294" s="12">
        <v>232</v>
      </c>
      <c r="C294" s="11">
        <v>45853</v>
      </c>
      <c r="D294" s="12" t="s">
        <v>134</v>
      </c>
      <c r="E294" s="12" t="s">
        <v>29</v>
      </c>
      <c r="F294" s="12" t="s">
        <v>135</v>
      </c>
      <c r="G294" s="13" t="s">
        <v>130</v>
      </c>
      <c r="H294" s="12" t="s">
        <v>136</v>
      </c>
      <c r="I294" s="13" t="s">
        <v>34</v>
      </c>
      <c r="J294" s="13" t="s">
        <v>140</v>
      </c>
      <c r="K294" s="70">
        <v>12500</v>
      </c>
      <c r="L294" s="13">
        <v>10</v>
      </c>
      <c r="M294" s="71">
        <f t="shared" si="4"/>
        <v>125000</v>
      </c>
    </row>
    <row r="295" spans="1:13">
      <c r="A295" s="12">
        <v>294</v>
      </c>
      <c r="B295" s="12">
        <v>233</v>
      </c>
      <c r="C295" s="11">
        <v>45853</v>
      </c>
      <c r="D295" s="12" t="s">
        <v>137</v>
      </c>
      <c r="E295" s="12" t="s">
        <v>32</v>
      </c>
      <c r="F295" s="12" t="s">
        <v>139</v>
      </c>
      <c r="G295" s="13" t="s">
        <v>130</v>
      </c>
      <c r="H295" s="12" t="s">
        <v>131</v>
      </c>
      <c r="I295" s="13" t="s">
        <v>33</v>
      </c>
      <c r="J295" s="13" t="s">
        <v>140</v>
      </c>
      <c r="K295" s="70">
        <v>14500</v>
      </c>
      <c r="L295" s="13">
        <v>5</v>
      </c>
      <c r="M295" s="71">
        <f t="shared" si="4"/>
        <v>72500</v>
      </c>
    </row>
    <row r="296" spans="1:13">
      <c r="A296" s="12">
        <v>295</v>
      </c>
      <c r="B296" s="12">
        <v>233</v>
      </c>
      <c r="C296" s="11">
        <v>45853</v>
      </c>
      <c r="D296" s="12" t="s">
        <v>137</v>
      </c>
      <c r="E296" s="12" t="s">
        <v>32</v>
      </c>
      <c r="F296" s="12" t="s">
        <v>139</v>
      </c>
      <c r="G296" s="13" t="s">
        <v>130</v>
      </c>
      <c r="H296" s="12" t="s">
        <v>136</v>
      </c>
      <c r="I296" s="13" t="s">
        <v>34</v>
      </c>
      <c r="J296" s="13" t="s">
        <v>140</v>
      </c>
      <c r="K296" s="70">
        <v>12500</v>
      </c>
      <c r="L296" s="13">
        <v>10</v>
      </c>
      <c r="M296" s="71">
        <f t="shared" si="4"/>
        <v>125000</v>
      </c>
    </row>
    <row r="297" spans="1:13">
      <c r="A297" s="12">
        <v>296</v>
      </c>
      <c r="B297" s="12">
        <v>234</v>
      </c>
      <c r="C297" s="11">
        <v>45853</v>
      </c>
      <c r="D297" s="12" t="s">
        <v>141</v>
      </c>
      <c r="E297" s="12" t="s">
        <v>35</v>
      </c>
      <c r="F297" s="12" t="s">
        <v>142</v>
      </c>
      <c r="G297" s="13" t="s">
        <v>130</v>
      </c>
      <c r="H297" s="12" t="s">
        <v>131</v>
      </c>
      <c r="I297" s="13" t="s">
        <v>27</v>
      </c>
      <c r="J297" s="13" t="s">
        <v>132</v>
      </c>
      <c r="K297" s="70">
        <v>16000</v>
      </c>
      <c r="L297" s="13">
        <v>10</v>
      </c>
      <c r="M297" s="71">
        <f t="shared" si="4"/>
        <v>160000</v>
      </c>
    </row>
    <row r="298" spans="1:13">
      <c r="A298" s="12">
        <v>297</v>
      </c>
      <c r="B298" s="12">
        <v>234</v>
      </c>
      <c r="C298" s="11">
        <v>45853</v>
      </c>
      <c r="D298" s="12" t="s">
        <v>141</v>
      </c>
      <c r="E298" s="12" t="s">
        <v>35</v>
      </c>
      <c r="F298" s="12" t="s">
        <v>142</v>
      </c>
      <c r="G298" s="13" t="s">
        <v>130</v>
      </c>
      <c r="H298" s="12" t="s">
        <v>137</v>
      </c>
      <c r="I298" s="13" t="s">
        <v>31</v>
      </c>
      <c r="J298" s="13" t="s">
        <v>138</v>
      </c>
      <c r="K298" s="70">
        <v>7200</v>
      </c>
      <c r="L298" s="13">
        <v>5</v>
      </c>
      <c r="M298" s="71">
        <f t="shared" si="4"/>
        <v>36000</v>
      </c>
    </row>
    <row r="299" spans="1:13">
      <c r="A299" s="12">
        <v>298</v>
      </c>
      <c r="B299" s="12">
        <v>235</v>
      </c>
      <c r="C299" s="11">
        <v>45853</v>
      </c>
      <c r="D299" s="12" t="s">
        <v>144</v>
      </c>
      <c r="E299" s="12" t="s">
        <v>145</v>
      </c>
      <c r="F299" s="12" t="s">
        <v>146</v>
      </c>
      <c r="G299" s="13" t="s">
        <v>147</v>
      </c>
      <c r="H299" s="12" t="s">
        <v>131</v>
      </c>
      <c r="I299" s="13" t="s">
        <v>27</v>
      </c>
      <c r="J299" s="13" t="s">
        <v>132</v>
      </c>
      <c r="K299" s="70">
        <v>16000</v>
      </c>
      <c r="L299" s="13">
        <v>10</v>
      </c>
      <c r="M299" s="71">
        <f t="shared" si="4"/>
        <v>160000</v>
      </c>
    </row>
    <row r="300" spans="1:13">
      <c r="A300" s="12">
        <v>299</v>
      </c>
      <c r="B300" s="12">
        <v>235</v>
      </c>
      <c r="C300" s="11">
        <v>45853</v>
      </c>
      <c r="D300" s="12" t="s">
        <v>144</v>
      </c>
      <c r="E300" s="12" t="s">
        <v>145</v>
      </c>
      <c r="F300" s="12" t="s">
        <v>146</v>
      </c>
      <c r="G300" s="13" t="s">
        <v>147</v>
      </c>
      <c r="H300" s="12" t="s">
        <v>128</v>
      </c>
      <c r="I300" s="13" t="s">
        <v>39</v>
      </c>
      <c r="J300" s="13" t="s">
        <v>138</v>
      </c>
      <c r="K300" s="70">
        <v>14500</v>
      </c>
      <c r="L300" s="13">
        <v>5</v>
      </c>
      <c r="M300" s="71">
        <f t="shared" si="4"/>
        <v>72500</v>
      </c>
    </row>
    <row r="301" spans="1:13">
      <c r="A301" s="12">
        <v>300</v>
      </c>
      <c r="B301" s="12">
        <v>236</v>
      </c>
      <c r="C301" s="11">
        <v>45853</v>
      </c>
      <c r="D301" s="12" t="s">
        <v>148</v>
      </c>
      <c r="E301" s="12" t="s">
        <v>38</v>
      </c>
      <c r="F301" s="12" t="s">
        <v>149</v>
      </c>
      <c r="G301" s="13" t="s">
        <v>147</v>
      </c>
      <c r="H301" s="12" t="s">
        <v>128</v>
      </c>
      <c r="I301" s="13" t="s">
        <v>39</v>
      </c>
      <c r="J301" s="13" t="s">
        <v>138</v>
      </c>
      <c r="K301" s="70">
        <v>14500</v>
      </c>
      <c r="L301" s="13">
        <v>5</v>
      </c>
      <c r="M301" s="71">
        <f t="shared" si="4"/>
        <v>72500</v>
      </c>
    </row>
    <row r="302" spans="1:13">
      <c r="A302" s="12">
        <v>301</v>
      </c>
      <c r="B302" s="12">
        <v>236</v>
      </c>
      <c r="C302" s="11">
        <v>45853</v>
      </c>
      <c r="D302" s="12" t="s">
        <v>148</v>
      </c>
      <c r="E302" s="12" t="s">
        <v>38</v>
      </c>
      <c r="F302" s="12" t="s">
        <v>149</v>
      </c>
      <c r="G302" s="13" t="s">
        <v>147</v>
      </c>
      <c r="H302" s="12" t="s">
        <v>134</v>
      </c>
      <c r="I302" s="13" t="s">
        <v>40</v>
      </c>
      <c r="J302" s="13" t="s">
        <v>138</v>
      </c>
      <c r="K302" s="70">
        <v>9500</v>
      </c>
      <c r="L302" s="13">
        <v>5</v>
      </c>
      <c r="M302" s="71">
        <f t="shared" si="4"/>
        <v>47500</v>
      </c>
    </row>
    <row r="303" spans="1:13">
      <c r="A303" s="12">
        <v>302</v>
      </c>
      <c r="B303" s="12">
        <v>237</v>
      </c>
      <c r="C303" s="11">
        <v>45853</v>
      </c>
      <c r="D303" s="12" t="s">
        <v>150</v>
      </c>
      <c r="E303" s="12" t="s">
        <v>41</v>
      </c>
      <c r="F303" s="12" t="s">
        <v>151</v>
      </c>
      <c r="G303" s="13" t="s">
        <v>147</v>
      </c>
      <c r="H303" s="12" t="s">
        <v>131</v>
      </c>
      <c r="I303" s="13" t="s">
        <v>33</v>
      </c>
      <c r="J303" s="13" t="s">
        <v>140</v>
      </c>
      <c r="K303" s="70">
        <v>14500</v>
      </c>
      <c r="L303" s="13">
        <v>5</v>
      </c>
      <c r="M303" s="71">
        <f t="shared" si="4"/>
        <v>72500</v>
      </c>
    </row>
    <row r="304" spans="1:13">
      <c r="A304" s="12">
        <v>303</v>
      </c>
      <c r="B304" s="12">
        <v>238</v>
      </c>
      <c r="C304" s="11">
        <v>45853</v>
      </c>
      <c r="D304" s="12" t="s">
        <v>152</v>
      </c>
      <c r="E304" s="12" t="s">
        <v>42</v>
      </c>
      <c r="F304" s="12" t="s">
        <v>153</v>
      </c>
      <c r="G304" s="13" t="s">
        <v>154</v>
      </c>
      <c r="H304" s="12" t="s">
        <v>131</v>
      </c>
      <c r="I304" s="13" t="s">
        <v>27</v>
      </c>
      <c r="J304" s="13" t="s">
        <v>132</v>
      </c>
      <c r="K304" s="70">
        <v>16000</v>
      </c>
      <c r="L304" s="13">
        <v>10</v>
      </c>
      <c r="M304" s="71">
        <f t="shared" si="4"/>
        <v>160000</v>
      </c>
    </row>
    <row r="305" spans="1:13">
      <c r="A305" s="12">
        <v>304</v>
      </c>
      <c r="B305" s="12">
        <v>238</v>
      </c>
      <c r="C305" s="11">
        <v>45853</v>
      </c>
      <c r="D305" s="12" t="s">
        <v>152</v>
      </c>
      <c r="E305" s="12" t="s">
        <v>42</v>
      </c>
      <c r="F305" s="12" t="s">
        <v>153</v>
      </c>
      <c r="G305" s="13" t="s">
        <v>154</v>
      </c>
      <c r="H305" s="12" t="s">
        <v>137</v>
      </c>
      <c r="I305" s="13" t="s">
        <v>31</v>
      </c>
      <c r="J305" s="13" t="s">
        <v>138</v>
      </c>
      <c r="K305" s="70">
        <v>7200</v>
      </c>
      <c r="L305" s="13">
        <v>5</v>
      </c>
      <c r="M305" s="71">
        <f t="shared" si="4"/>
        <v>36000</v>
      </c>
    </row>
    <row r="306" spans="1:13">
      <c r="A306" s="12">
        <v>305</v>
      </c>
      <c r="B306" s="12">
        <v>239</v>
      </c>
      <c r="C306" s="11">
        <v>45853</v>
      </c>
      <c r="D306" s="12" t="s">
        <v>155</v>
      </c>
      <c r="E306" s="12" t="s">
        <v>43</v>
      </c>
      <c r="F306" s="12" t="s">
        <v>156</v>
      </c>
      <c r="G306" s="13" t="s">
        <v>154</v>
      </c>
      <c r="H306" s="12" t="s">
        <v>134</v>
      </c>
      <c r="I306" s="13" t="s">
        <v>40</v>
      </c>
      <c r="J306" s="13" t="s">
        <v>138</v>
      </c>
      <c r="K306" s="70">
        <v>9500</v>
      </c>
      <c r="L306" s="13">
        <v>15</v>
      </c>
      <c r="M306" s="71">
        <f t="shared" si="4"/>
        <v>142500</v>
      </c>
    </row>
    <row r="307" spans="1:13">
      <c r="A307" s="12">
        <v>306</v>
      </c>
      <c r="B307" s="12">
        <v>239</v>
      </c>
      <c r="C307" s="11">
        <v>45853</v>
      </c>
      <c r="D307" s="12" t="s">
        <v>155</v>
      </c>
      <c r="E307" s="12" t="s">
        <v>43</v>
      </c>
      <c r="F307" s="12" t="s">
        <v>156</v>
      </c>
      <c r="G307" s="13" t="s">
        <v>154</v>
      </c>
      <c r="H307" s="12" t="s">
        <v>136</v>
      </c>
      <c r="I307" s="13" t="s">
        <v>30</v>
      </c>
      <c r="J307" s="13" t="s">
        <v>132</v>
      </c>
      <c r="K307" s="70">
        <v>13500</v>
      </c>
      <c r="L307" s="13">
        <v>5</v>
      </c>
      <c r="M307" s="71">
        <f t="shared" si="4"/>
        <v>67500</v>
      </c>
    </row>
    <row r="308" spans="1:13">
      <c r="A308" s="12">
        <v>307</v>
      </c>
      <c r="B308" s="12">
        <v>240</v>
      </c>
      <c r="C308" s="11">
        <v>45853</v>
      </c>
      <c r="D308" s="12" t="s">
        <v>157</v>
      </c>
      <c r="E308" s="12" t="s">
        <v>44</v>
      </c>
      <c r="F308" s="12" t="s">
        <v>158</v>
      </c>
      <c r="G308" s="13" t="s">
        <v>154</v>
      </c>
      <c r="H308" s="12" t="s">
        <v>131</v>
      </c>
      <c r="I308" s="13" t="s">
        <v>33</v>
      </c>
      <c r="J308" s="13" t="s">
        <v>140</v>
      </c>
      <c r="K308" s="70">
        <v>14500</v>
      </c>
      <c r="L308" s="13">
        <v>10</v>
      </c>
      <c r="M308" s="71">
        <f t="shared" si="4"/>
        <v>145000</v>
      </c>
    </row>
    <row r="309" spans="1:13">
      <c r="A309" s="12">
        <v>308</v>
      </c>
      <c r="B309" s="12">
        <v>240</v>
      </c>
      <c r="C309" s="11">
        <v>45853</v>
      </c>
      <c r="D309" s="12" t="s">
        <v>157</v>
      </c>
      <c r="E309" s="12" t="s">
        <v>44</v>
      </c>
      <c r="F309" s="12" t="s">
        <v>158</v>
      </c>
      <c r="G309" s="13" t="s">
        <v>154</v>
      </c>
      <c r="H309" s="12" t="s">
        <v>133</v>
      </c>
      <c r="I309" s="13" t="s">
        <v>45</v>
      </c>
      <c r="J309" s="13" t="s">
        <v>140</v>
      </c>
      <c r="K309" s="70">
        <v>13500</v>
      </c>
      <c r="L309" s="13">
        <v>10</v>
      </c>
      <c r="M309" s="71">
        <f t="shared" si="4"/>
        <v>135000</v>
      </c>
    </row>
    <row r="310" spans="1:13">
      <c r="A310" s="12">
        <v>309</v>
      </c>
      <c r="B310" s="12">
        <v>240</v>
      </c>
      <c r="C310" s="11">
        <v>45853</v>
      </c>
      <c r="D310" s="12" t="s">
        <v>157</v>
      </c>
      <c r="E310" s="12" t="s">
        <v>44</v>
      </c>
      <c r="F310" s="12" t="s">
        <v>158</v>
      </c>
      <c r="G310" s="13" t="s">
        <v>154</v>
      </c>
      <c r="H310" s="12" t="s">
        <v>136</v>
      </c>
      <c r="I310" s="13" t="s">
        <v>34</v>
      </c>
      <c r="J310" s="13" t="s">
        <v>140</v>
      </c>
      <c r="K310" s="70">
        <v>12500</v>
      </c>
      <c r="L310" s="13">
        <v>15</v>
      </c>
      <c r="M310" s="71">
        <f t="shared" si="4"/>
        <v>187500</v>
      </c>
    </row>
    <row r="311" spans="1:13">
      <c r="A311" s="12">
        <v>310</v>
      </c>
      <c r="B311" s="12">
        <v>241</v>
      </c>
      <c r="C311" s="11">
        <v>45870</v>
      </c>
      <c r="D311" s="12" t="s">
        <v>128</v>
      </c>
      <c r="E311" s="12" t="s">
        <v>26</v>
      </c>
      <c r="F311" s="12" t="s">
        <v>129</v>
      </c>
      <c r="G311" s="13" t="s">
        <v>130</v>
      </c>
      <c r="H311" s="12" t="s">
        <v>131</v>
      </c>
      <c r="I311" s="13" t="s">
        <v>27</v>
      </c>
      <c r="J311" s="13" t="s">
        <v>132</v>
      </c>
      <c r="K311" s="70">
        <v>16000</v>
      </c>
      <c r="L311" s="13">
        <v>10</v>
      </c>
      <c r="M311" s="71">
        <f t="shared" si="4"/>
        <v>160000</v>
      </c>
    </row>
    <row r="312" spans="1:13">
      <c r="A312" s="12">
        <v>311</v>
      </c>
      <c r="B312" s="12">
        <v>241</v>
      </c>
      <c r="C312" s="11">
        <v>45870</v>
      </c>
      <c r="D312" s="12" t="s">
        <v>128</v>
      </c>
      <c r="E312" s="12" t="s">
        <v>26</v>
      </c>
      <c r="F312" s="12" t="s">
        <v>129</v>
      </c>
      <c r="G312" s="13" t="s">
        <v>130</v>
      </c>
      <c r="H312" s="12" t="s">
        <v>133</v>
      </c>
      <c r="I312" s="13" t="s">
        <v>28</v>
      </c>
      <c r="J312" s="13" t="s">
        <v>132</v>
      </c>
      <c r="K312" s="70">
        <v>14500</v>
      </c>
      <c r="L312" s="13">
        <v>5</v>
      </c>
      <c r="M312" s="71">
        <f t="shared" si="4"/>
        <v>72500</v>
      </c>
    </row>
    <row r="313" spans="1:13">
      <c r="A313" s="12">
        <v>312</v>
      </c>
      <c r="B313" s="12">
        <v>242</v>
      </c>
      <c r="C313" s="11">
        <v>45870</v>
      </c>
      <c r="D313" s="12" t="s">
        <v>134</v>
      </c>
      <c r="E313" s="12" t="s">
        <v>29</v>
      </c>
      <c r="F313" s="12" t="s">
        <v>135</v>
      </c>
      <c r="G313" s="13" t="s">
        <v>130</v>
      </c>
      <c r="H313" s="12" t="s">
        <v>131</v>
      </c>
      <c r="I313" s="13" t="s">
        <v>27</v>
      </c>
      <c r="J313" s="13" t="s">
        <v>132</v>
      </c>
      <c r="K313" s="70">
        <v>16000</v>
      </c>
      <c r="L313" s="13">
        <v>10</v>
      </c>
      <c r="M313" s="71">
        <f t="shared" si="4"/>
        <v>160000</v>
      </c>
    </row>
    <row r="314" spans="1:13">
      <c r="A314" s="12">
        <v>313</v>
      </c>
      <c r="B314" s="12">
        <v>242</v>
      </c>
      <c r="C314" s="11">
        <v>45870</v>
      </c>
      <c r="D314" s="12" t="s">
        <v>134</v>
      </c>
      <c r="E314" s="12" t="s">
        <v>29</v>
      </c>
      <c r="F314" s="12" t="s">
        <v>135</v>
      </c>
      <c r="G314" s="13" t="s">
        <v>130</v>
      </c>
      <c r="H314" s="12" t="s">
        <v>136</v>
      </c>
      <c r="I314" s="13" t="s">
        <v>30</v>
      </c>
      <c r="J314" s="13" t="s">
        <v>132</v>
      </c>
      <c r="K314" s="70">
        <v>13500</v>
      </c>
      <c r="L314" s="13">
        <v>10</v>
      </c>
      <c r="M314" s="71">
        <f t="shared" si="4"/>
        <v>135000</v>
      </c>
    </row>
    <row r="315" spans="1:13">
      <c r="A315" s="12">
        <v>314</v>
      </c>
      <c r="B315" s="12">
        <v>242</v>
      </c>
      <c r="C315" s="11">
        <v>45870</v>
      </c>
      <c r="D315" s="12" t="s">
        <v>134</v>
      </c>
      <c r="E315" s="12" t="s">
        <v>29</v>
      </c>
      <c r="F315" s="12" t="s">
        <v>135</v>
      </c>
      <c r="G315" s="13" t="s">
        <v>130</v>
      </c>
      <c r="H315" s="12" t="s">
        <v>137</v>
      </c>
      <c r="I315" s="13" t="s">
        <v>31</v>
      </c>
      <c r="J315" s="13" t="s">
        <v>138</v>
      </c>
      <c r="K315" s="70">
        <v>7200</v>
      </c>
      <c r="L315" s="13">
        <v>5</v>
      </c>
      <c r="M315" s="71">
        <f t="shared" si="4"/>
        <v>36000</v>
      </c>
    </row>
    <row r="316" spans="1:13">
      <c r="A316" s="12">
        <v>315</v>
      </c>
      <c r="B316" s="12">
        <v>243</v>
      </c>
      <c r="C316" s="11">
        <v>45870</v>
      </c>
      <c r="D316" s="12" t="s">
        <v>137</v>
      </c>
      <c r="E316" s="12" t="s">
        <v>32</v>
      </c>
      <c r="F316" s="12" t="s">
        <v>139</v>
      </c>
      <c r="G316" s="13" t="s">
        <v>130</v>
      </c>
      <c r="H316" s="12" t="s">
        <v>131</v>
      </c>
      <c r="I316" s="13" t="s">
        <v>33</v>
      </c>
      <c r="J316" s="13" t="s">
        <v>140</v>
      </c>
      <c r="K316" s="70">
        <v>14500</v>
      </c>
      <c r="L316" s="13">
        <v>5</v>
      </c>
      <c r="M316" s="71">
        <f t="shared" si="4"/>
        <v>72500</v>
      </c>
    </row>
    <row r="317" spans="1:13">
      <c r="A317" s="12">
        <v>316</v>
      </c>
      <c r="B317" s="12">
        <v>243</v>
      </c>
      <c r="C317" s="11">
        <v>45870</v>
      </c>
      <c r="D317" s="12" t="s">
        <v>137</v>
      </c>
      <c r="E317" s="12" t="s">
        <v>32</v>
      </c>
      <c r="F317" s="12" t="s">
        <v>139</v>
      </c>
      <c r="G317" s="13" t="s">
        <v>130</v>
      </c>
      <c r="H317" s="12" t="s">
        <v>136</v>
      </c>
      <c r="I317" s="13" t="s">
        <v>34</v>
      </c>
      <c r="J317" s="13" t="s">
        <v>140</v>
      </c>
      <c r="K317" s="70">
        <v>12500</v>
      </c>
      <c r="L317" s="13">
        <v>10</v>
      </c>
      <c r="M317" s="71">
        <f t="shared" si="4"/>
        <v>125000</v>
      </c>
    </row>
    <row r="318" spans="1:13">
      <c r="A318" s="12">
        <v>317</v>
      </c>
      <c r="B318" s="12">
        <v>244</v>
      </c>
      <c r="C318" s="11">
        <v>45870</v>
      </c>
      <c r="D318" s="12" t="s">
        <v>141</v>
      </c>
      <c r="E318" s="12" t="s">
        <v>35</v>
      </c>
      <c r="F318" s="12" t="s">
        <v>142</v>
      </c>
      <c r="G318" s="13" t="s">
        <v>130</v>
      </c>
      <c r="H318" s="12" t="s">
        <v>131</v>
      </c>
      <c r="I318" s="13" t="s">
        <v>27</v>
      </c>
      <c r="J318" s="13" t="s">
        <v>132</v>
      </c>
      <c r="K318" s="70">
        <v>16000</v>
      </c>
      <c r="L318" s="13">
        <v>5</v>
      </c>
      <c r="M318" s="71">
        <f t="shared" si="4"/>
        <v>80000</v>
      </c>
    </row>
    <row r="319" spans="1:13">
      <c r="A319" s="12">
        <v>318</v>
      </c>
      <c r="B319" s="12">
        <v>244</v>
      </c>
      <c r="C319" s="11">
        <v>45870</v>
      </c>
      <c r="D319" s="12" t="s">
        <v>141</v>
      </c>
      <c r="E319" s="12" t="s">
        <v>35</v>
      </c>
      <c r="F319" s="12" t="s">
        <v>142</v>
      </c>
      <c r="G319" s="13" t="s">
        <v>130</v>
      </c>
      <c r="H319" s="12" t="s">
        <v>136</v>
      </c>
      <c r="I319" s="13" t="s">
        <v>30</v>
      </c>
      <c r="J319" s="13" t="s">
        <v>132</v>
      </c>
      <c r="K319" s="70">
        <v>13500</v>
      </c>
      <c r="L319" s="13">
        <v>5</v>
      </c>
      <c r="M319" s="71">
        <f t="shared" si="4"/>
        <v>67500</v>
      </c>
    </row>
    <row r="320" spans="1:13">
      <c r="A320" s="12">
        <v>319</v>
      </c>
      <c r="B320" s="12">
        <v>244</v>
      </c>
      <c r="C320" s="11">
        <v>45870</v>
      </c>
      <c r="D320" s="12" t="s">
        <v>141</v>
      </c>
      <c r="E320" s="12" t="s">
        <v>35</v>
      </c>
      <c r="F320" s="12" t="s">
        <v>142</v>
      </c>
      <c r="G320" s="13" t="s">
        <v>130</v>
      </c>
      <c r="H320" s="12" t="s">
        <v>143</v>
      </c>
      <c r="I320" s="13" t="s">
        <v>36</v>
      </c>
      <c r="J320" s="13" t="s">
        <v>132</v>
      </c>
      <c r="K320" s="70">
        <v>9800</v>
      </c>
      <c r="L320" s="13">
        <v>5</v>
      </c>
      <c r="M320" s="71">
        <f t="shared" si="4"/>
        <v>49000</v>
      </c>
    </row>
    <row r="321" spans="1:13">
      <c r="A321" s="12">
        <v>320</v>
      </c>
      <c r="B321" s="12">
        <v>245</v>
      </c>
      <c r="C321" s="11">
        <v>45870</v>
      </c>
      <c r="D321" s="12" t="s">
        <v>144</v>
      </c>
      <c r="E321" s="12" t="s">
        <v>145</v>
      </c>
      <c r="F321" s="12" t="s">
        <v>146</v>
      </c>
      <c r="G321" s="13" t="s">
        <v>147</v>
      </c>
      <c r="H321" s="12" t="s">
        <v>131</v>
      </c>
      <c r="I321" s="13" t="s">
        <v>27</v>
      </c>
      <c r="J321" s="13" t="s">
        <v>132</v>
      </c>
      <c r="K321" s="70">
        <v>16000</v>
      </c>
      <c r="L321" s="13">
        <v>5</v>
      </c>
      <c r="M321" s="71">
        <f t="shared" si="4"/>
        <v>80000</v>
      </c>
    </row>
    <row r="322" spans="1:13">
      <c r="A322" s="12">
        <v>321</v>
      </c>
      <c r="B322" s="12">
        <v>245</v>
      </c>
      <c r="C322" s="11">
        <v>45870</v>
      </c>
      <c r="D322" s="12" t="s">
        <v>144</v>
      </c>
      <c r="E322" s="12" t="s">
        <v>145</v>
      </c>
      <c r="F322" s="12" t="s">
        <v>146</v>
      </c>
      <c r="G322" s="13" t="s">
        <v>147</v>
      </c>
      <c r="H322" s="12" t="s">
        <v>143</v>
      </c>
      <c r="I322" s="13" t="s">
        <v>36</v>
      </c>
      <c r="J322" s="13" t="s">
        <v>132</v>
      </c>
      <c r="K322" s="70">
        <v>9800</v>
      </c>
      <c r="L322" s="13">
        <v>5</v>
      </c>
      <c r="M322" s="71">
        <f t="shared" ref="M322:M385" si="5">K322*L322</f>
        <v>49000</v>
      </c>
    </row>
    <row r="323" spans="1:13">
      <c r="A323" s="12">
        <v>322</v>
      </c>
      <c r="B323" s="12">
        <v>246</v>
      </c>
      <c r="C323" s="11">
        <v>45870</v>
      </c>
      <c r="D323" s="12" t="s">
        <v>148</v>
      </c>
      <c r="E323" s="12" t="s">
        <v>38</v>
      </c>
      <c r="F323" s="12" t="s">
        <v>149</v>
      </c>
      <c r="G323" s="13" t="s">
        <v>147</v>
      </c>
      <c r="H323" s="12" t="s">
        <v>128</v>
      </c>
      <c r="I323" s="13" t="s">
        <v>39</v>
      </c>
      <c r="J323" s="13" t="s">
        <v>138</v>
      </c>
      <c r="K323" s="70">
        <v>14500</v>
      </c>
      <c r="L323" s="13">
        <v>5</v>
      </c>
      <c r="M323" s="71">
        <f t="shared" si="5"/>
        <v>72500</v>
      </c>
    </row>
    <row r="324" spans="1:13">
      <c r="A324" s="12">
        <v>323</v>
      </c>
      <c r="B324" s="12">
        <v>246</v>
      </c>
      <c r="C324" s="11">
        <v>45870</v>
      </c>
      <c r="D324" s="12" t="s">
        <v>148</v>
      </c>
      <c r="E324" s="12" t="s">
        <v>38</v>
      </c>
      <c r="F324" s="12" t="s">
        <v>149</v>
      </c>
      <c r="G324" s="13" t="s">
        <v>147</v>
      </c>
      <c r="H324" s="12" t="s">
        <v>134</v>
      </c>
      <c r="I324" s="13" t="s">
        <v>40</v>
      </c>
      <c r="J324" s="13" t="s">
        <v>138</v>
      </c>
      <c r="K324" s="70">
        <v>9500</v>
      </c>
      <c r="L324" s="13">
        <v>5</v>
      </c>
      <c r="M324" s="71">
        <f t="shared" si="5"/>
        <v>47500</v>
      </c>
    </row>
    <row r="325" spans="1:13">
      <c r="A325" s="12">
        <v>324</v>
      </c>
      <c r="B325" s="12">
        <v>247</v>
      </c>
      <c r="C325" s="11">
        <v>45870</v>
      </c>
      <c r="D325" s="12" t="s">
        <v>150</v>
      </c>
      <c r="E325" s="12" t="s">
        <v>41</v>
      </c>
      <c r="F325" s="12" t="s">
        <v>151</v>
      </c>
      <c r="G325" s="13" t="s">
        <v>147</v>
      </c>
      <c r="H325" s="12" t="s">
        <v>131</v>
      </c>
      <c r="I325" s="13" t="s">
        <v>33</v>
      </c>
      <c r="J325" s="13" t="s">
        <v>140</v>
      </c>
      <c r="K325" s="70">
        <v>14500</v>
      </c>
      <c r="L325" s="13">
        <v>5</v>
      </c>
      <c r="M325" s="71">
        <f t="shared" si="5"/>
        <v>72500</v>
      </c>
    </row>
    <row r="326" spans="1:13">
      <c r="A326" s="12">
        <v>325</v>
      </c>
      <c r="B326" s="12">
        <v>248</v>
      </c>
      <c r="C326" s="11">
        <v>45870</v>
      </c>
      <c r="D326" s="12" t="s">
        <v>152</v>
      </c>
      <c r="E326" s="12" t="s">
        <v>42</v>
      </c>
      <c r="F326" s="12" t="s">
        <v>153</v>
      </c>
      <c r="G326" s="13" t="s">
        <v>154</v>
      </c>
      <c r="H326" s="12" t="s">
        <v>131</v>
      </c>
      <c r="I326" s="13" t="s">
        <v>27</v>
      </c>
      <c r="J326" s="13" t="s">
        <v>132</v>
      </c>
      <c r="K326" s="70">
        <v>16000</v>
      </c>
      <c r="L326" s="13">
        <v>10</v>
      </c>
      <c r="M326" s="71">
        <f t="shared" si="5"/>
        <v>160000</v>
      </c>
    </row>
    <row r="327" spans="1:13">
      <c r="A327" s="12">
        <v>326</v>
      </c>
      <c r="B327" s="12">
        <v>248</v>
      </c>
      <c r="C327" s="11">
        <v>45870</v>
      </c>
      <c r="D327" s="12" t="s">
        <v>152</v>
      </c>
      <c r="E327" s="12" t="s">
        <v>42</v>
      </c>
      <c r="F327" s="12" t="s">
        <v>153</v>
      </c>
      <c r="G327" s="13" t="s">
        <v>154</v>
      </c>
      <c r="H327" s="12" t="s">
        <v>133</v>
      </c>
      <c r="I327" s="13" t="s">
        <v>28</v>
      </c>
      <c r="J327" s="13" t="s">
        <v>132</v>
      </c>
      <c r="K327" s="70">
        <v>14500</v>
      </c>
      <c r="L327" s="13">
        <v>5</v>
      </c>
      <c r="M327" s="71">
        <f t="shared" si="5"/>
        <v>72500</v>
      </c>
    </row>
    <row r="328" spans="1:13">
      <c r="A328" s="12">
        <v>327</v>
      </c>
      <c r="B328" s="12">
        <v>249</v>
      </c>
      <c r="C328" s="11">
        <v>45870</v>
      </c>
      <c r="D328" s="12" t="s">
        <v>155</v>
      </c>
      <c r="E328" s="12" t="s">
        <v>43</v>
      </c>
      <c r="F328" s="12" t="s">
        <v>156</v>
      </c>
      <c r="G328" s="13" t="s">
        <v>154</v>
      </c>
      <c r="H328" s="12" t="s">
        <v>131</v>
      </c>
      <c r="I328" s="13" t="s">
        <v>27</v>
      </c>
      <c r="J328" s="13" t="s">
        <v>132</v>
      </c>
      <c r="K328" s="70">
        <v>16000</v>
      </c>
      <c r="L328" s="13">
        <v>10</v>
      </c>
      <c r="M328" s="71">
        <f t="shared" si="5"/>
        <v>160000</v>
      </c>
    </row>
    <row r="329" spans="1:13">
      <c r="A329" s="12">
        <v>328</v>
      </c>
      <c r="B329" s="12">
        <v>249</v>
      </c>
      <c r="C329" s="11">
        <v>45870</v>
      </c>
      <c r="D329" s="12" t="s">
        <v>155</v>
      </c>
      <c r="E329" s="12" t="s">
        <v>43</v>
      </c>
      <c r="F329" s="12" t="s">
        <v>156</v>
      </c>
      <c r="G329" s="13" t="s">
        <v>154</v>
      </c>
      <c r="H329" s="12" t="s">
        <v>136</v>
      </c>
      <c r="I329" s="13" t="s">
        <v>34</v>
      </c>
      <c r="J329" s="13" t="s">
        <v>140</v>
      </c>
      <c r="K329" s="70">
        <v>12500</v>
      </c>
      <c r="L329" s="13">
        <v>5</v>
      </c>
      <c r="M329" s="71">
        <f t="shared" si="5"/>
        <v>62500</v>
      </c>
    </row>
    <row r="330" spans="1:13">
      <c r="A330" s="12">
        <v>329</v>
      </c>
      <c r="B330" s="12">
        <v>250</v>
      </c>
      <c r="C330" s="11">
        <v>45870</v>
      </c>
      <c r="D330" s="12" t="s">
        <v>157</v>
      </c>
      <c r="E330" s="12" t="s">
        <v>44</v>
      </c>
      <c r="F330" s="12" t="s">
        <v>158</v>
      </c>
      <c r="G330" s="13" t="s">
        <v>154</v>
      </c>
      <c r="H330" s="12" t="s">
        <v>131</v>
      </c>
      <c r="I330" s="13" t="s">
        <v>33</v>
      </c>
      <c r="J330" s="13" t="s">
        <v>140</v>
      </c>
      <c r="K330" s="70">
        <v>14500</v>
      </c>
      <c r="L330" s="13">
        <v>10</v>
      </c>
      <c r="M330" s="71">
        <f t="shared" si="5"/>
        <v>145000</v>
      </c>
    </row>
    <row r="331" spans="1:13">
      <c r="A331" s="12">
        <v>330</v>
      </c>
      <c r="B331" s="12">
        <v>250</v>
      </c>
      <c r="C331" s="11">
        <v>45870</v>
      </c>
      <c r="D331" s="12" t="s">
        <v>157</v>
      </c>
      <c r="E331" s="12" t="s">
        <v>44</v>
      </c>
      <c r="F331" s="12" t="s">
        <v>158</v>
      </c>
      <c r="G331" s="13" t="s">
        <v>154</v>
      </c>
      <c r="H331" s="12" t="s">
        <v>133</v>
      </c>
      <c r="I331" s="13" t="s">
        <v>45</v>
      </c>
      <c r="J331" s="13" t="s">
        <v>140</v>
      </c>
      <c r="K331" s="70">
        <v>13500</v>
      </c>
      <c r="L331" s="13">
        <v>10</v>
      </c>
      <c r="M331" s="71">
        <f t="shared" si="5"/>
        <v>135000</v>
      </c>
    </row>
    <row r="332" spans="1:13">
      <c r="A332" s="12">
        <v>331</v>
      </c>
      <c r="B332" s="12">
        <v>250</v>
      </c>
      <c r="C332" s="11">
        <v>45870</v>
      </c>
      <c r="D332" s="12" t="s">
        <v>157</v>
      </c>
      <c r="E332" s="12" t="s">
        <v>44</v>
      </c>
      <c r="F332" s="12" t="s">
        <v>158</v>
      </c>
      <c r="G332" s="13" t="s">
        <v>154</v>
      </c>
      <c r="H332" s="12" t="s">
        <v>136</v>
      </c>
      <c r="I332" s="13" t="s">
        <v>34</v>
      </c>
      <c r="J332" s="13" t="s">
        <v>140</v>
      </c>
      <c r="K332" s="70">
        <v>12500</v>
      </c>
      <c r="L332" s="13">
        <v>10</v>
      </c>
      <c r="M332" s="71">
        <f t="shared" si="5"/>
        <v>125000</v>
      </c>
    </row>
    <row r="333" spans="1:13">
      <c r="A333" s="12">
        <v>332</v>
      </c>
      <c r="B333" s="12">
        <v>251</v>
      </c>
      <c r="C333" s="11">
        <v>45884</v>
      </c>
      <c r="D333" s="12" t="s">
        <v>128</v>
      </c>
      <c r="E333" s="12" t="s">
        <v>26</v>
      </c>
      <c r="F333" s="12" t="s">
        <v>129</v>
      </c>
      <c r="G333" s="13" t="s">
        <v>130</v>
      </c>
      <c r="H333" s="12" t="s">
        <v>131</v>
      </c>
      <c r="I333" s="13" t="s">
        <v>27</v>
      </c>
      <c r="J333" s="13" t="s">
        <v>132</v>
      </c>
      <c r="K333" s="70">
        <v>16000</v>
      </c>
      <c r="L333" s="13">
        <v>10</v>
      </c>
      <c r="M333" s="71">
        <f t="shared" si="5"/>
        <v>160000</v>
      </c>
    </row>
    <row r="334" spans="1:13">
      <c r="A334" s="12">
        <v>333</v>
      </c>
      <c r="B334" s="12">
        <v>251</v>
      </c>
      <c r="C334" s="11">
        <v>45884</v>
      </c>
      <c r="D334" s="12" t="s">
        <v>128</v>
      </c>
      <c r="E334" s="12" t="s">
        <v>26</v>
      </c>
      <c r="F334" s="12" t="s">
        <v>129</v>
      </c>
      <c r="G334" s="13" t="s">
        <v>130</v>
      </c>
      <c r="H334" s="12" t="s">
        <v>136</v>
      </c>
      <c r="I334" s="13" t="s">
        <v>34</v>
      </c>
      <c r="J334" s="13" t="s">
        <v>140</v>
      </c>
      <c r="K334" s="70">
        <v>12500</v>
      </c>
      <c r="L334" s="13">
        <v>5</v>
      </c>
      <c r="M334" s="71">
        <f t="shared" si="5"/>
        <v>62500</v>
      </c>
    </row>
    <row r="335" spans="1:13">
      <c r="A335" s="12">
        <v>334</v>
      </c>
      <c r="B335" s="12">
        <v>252</v>
      </c>
      <c r="C335" s="11">
        <v>45884</v>
      </c>
      <c r="D335" s="12" t="s">
        <v>134</v>
      </c>
      <c r="E335" s="12" t="s">
        <v>29</v>
      </c>
      <c r="F335" s="12" t="s">
        <v>135</v>
      </c>
      <c r="G335" s="13" t="s">
        <v>130</v>
      </c>
      <c r="H335" s="12" t="s">
        <v>131</v>
      </c>
      <c r="I335" s="13" t="s">
        <v>27</v>
      </c>
      <c r="J335" s="13" t="s">
        <v>132</v>
      </c>
      <c r="K335" s="70">
        <v>16000</v>
      </c>
      <c r="L335" s="13">
        <v>10</v>
      </c>
      <c r="M335" s="71">
        <f t="shared" si="5"/>
        <v>160000</v>
      </c>
    </row>
    <row r="336" spans="1:13">
      <c r="A336" s="12">
        <v>335</v>
      </c>
      <c r="B336" s="12">
        <v>252</v>
      </c>
      <c r="C336" s="11">
        <v>45884</v>
      </c>
      <c r="D336" s="12" t="s">
        <v>134</v>
      </c>
      <c r="E336" s="12" t="s">
        <v>29</v>
      </c>
      <c r="F336" s="12" t="s">
        <v>135</v>
      </c>
      <c r="G336" s="13" t="s">
        <v>130</v>
      </c>
      <c r="H336" s="12" t="s">
        <v>136</v>
      </c>
      <c r="I336" s="13" t="s">
        <v>30</v>
      </c>
      <c r="J336" s="13" t="s">
        <v>132</v>
      </c>
      <c r="K336" s="70">
        <v>13500</v>
      </c>
      <c r="L336" s="13">
        <v>10</v>
      </c>
      <c r="M336" s="71">
        <f t="shared" si="5"/>
        <v>135000</v>
      </c>
    </row>
    <row r="337" spans="1:13">
      <c r="A337" s="12">
        <v>336</v>
      </c>
      <c r="B337" s="12">
        <v>252</v>
      </c>
      <c r="C337" s="11">
        <v>45884</v>
      </c>
      <c r="D337" s="12" t="s">
        <v>134</v>
      </c>
      <c r="E337" s="12" t="s">
        <v>29</v>
      </c>
      <c r="F337" s="12" t="s">
        <v>135</v>
      </c>
      <c r="G337" s="13" t="s">
        <v>130</v>
      </c>
      <c r="H337" s="12" t="s">
        <v>136</v>
      </c>
      <c r="I337" s="13" t="s">
        <v>34</v>
      </c>
      <c r="J337" s="13" t="s">
        <v>140</v>
      </c>
      <c r="K337" s="70">
        <v>12500</v>
      </c>
      <c r="L337" s="13">
        <v>10</v>
      </c>
      <c r="M337" s="71">
        <f t="shared" si="5"/>
        <v>125000</v>
      </c>
    </row>
    <row r="338" spans="1:13">
      <c r="A338" s="12">
        <v>337</v>
      </c>
      <c r="B338" s="12">
        <v>253</v>
      </c>
      <c r="C338" s="11">
        <v>45884</v>
      </c>
      <c r="D338" s="12" t="s">
        <v>137</v>
      </c>
      <c r="E338" s="12" t="s">
        <v>32</v>
      </c>
      <c r="F338" s="12" t="s">
        <v>139</v>
      </c>
      <c r="G338" s="13" t="s">
        <v>130</v>
      </c>
      <c r="H338" s="12" t="s">
        <v>131</v>
      </c>
      <c r="I338" s="13" t="s">
        <v>33</v>
      </c>
      <c r="J338" s="13" t="s">
        <v>140</v>
      </c>
      <c r="K338" s="70">
        <v>14500</v>
      </c>
      <c r="L338" s="13">
        <v>5</v>
      </c>
      <c r="M338" s="71">
        <f t="shared" si="5"/>
        <v>72500</v>
      </c>
    </row>
    <row r="339" spans="1:13">
      <c r="A339" s="12">
        <v>338</v>
      </c>
      <c r="B339" s="12">
        <v>253</v>
      </c>
      <c r="C339" s="11">
        <v>45884</v>
      </c>
      <c r="D339" s="12" t="s">
        <v>137</v>
      </c>
      <c r="E339" s="12" t="s">
        <v>32</v>
      </c>
      <c r="F339" s="12" t="s">
        <v>139</v>
      </c>
      <c r="G339" s="13" t="s">
        <v>130</v>
      </c>
      <c r="H339" s="12" t="s">
        <v>136</v>
      </c>
      <c r="I339" s="13" t="s">
        <v>34</v>
      </c>
      <c r="J339" s="13" t="s">
        <v>140</v>
      </c>
      <c r="K339" s="70">
        <v>12500</v>
      </c>
      <c r="L339" s="13">
        <v>10</v>
      </c>
      <c r="M339" s="71">
        <f t="shared" si="5"/>
        <v>125000</v>
      </c>
    </row>
    <row r="340" spans="1:13">
      <c r="A340" s="12">
        <v>339</v>
      </c>
      <c r="B340" s="12">
        <v>254</v>
      </c>
      <c r="C340" s="11">
        <v>45884</v>
      </c>
      <c r="D340" s="12" t="s">
        <v>141</v>
      </c>
      <c r="E340" s="12" t="s">
        <v>35</v>
      </c>
      <c r="F340" s="12" t="s">
        <v>142</v>
      </c>
      <c r="G340" s="13" t="s">
        <v>130</v>
      </c>
      <c r="H340" s="12" t="s">
        <v>131</v>
      </c>
      <c r="I340" s="13" t="s">
        <v>27</v>
      </c>
      <c r="J340" s="13" t="s">
        <v>132</v>
      </c>
      <c r="K340" s="70">
        <v>16000</v>
      </c>
      <c r="L340" s="13">
        <v>10</v>
      </c>
      <c r="M340" s="71">
        <f t="shared" si="5"/>
        <v>160000</v>
      </c>
    </row>
    <row r="341" spans="1:13">
      <c r="A341" s="12">
        <v>340</v>
      </c>
      <c r="B341" s="12">
        <v>254</v>
      </c>
      <c r="C341" s="11">
        <v>45884</v>
      </c>
      <c r="D341" s="12" t="s">
        <v>141</v>
      </c>
      <c r="E341" s="12" t="s">
        <v>35</v>
      </c>
      <c r="F341" s="12" t="s">
        <v>142</v>
      </c>
      <c r="G341" s="13" t="s">
        <v>130</v>
      </c>
      <c r="H341" s="12" t="s">
        <v>137</v>
      </c>
      <c r="I341" s="13" t="s">
        <v>31</v>
      </c>
      <c r="J341" s="13" t="s">
        <v>138</v>
      </c>
      <c r="K341" s="70">
        <v>7200</v>
      </c>
      <c r="L341" s="13">
        <v>5</v>
      </c>
      <c r="M341" s="71">
        <f t="shared" si="5"/>
        <v>36000</v>
      </c>
    </row>
    <row r="342" spans="1:13">
      <c r="A342" s="12">
        <v>341</v>
      </c>
      <c r="B342" s="12">
        <v>255</v>
      </c>
      <c r="C342" s="11">
        <v>45884</v>
      </c>
      <c r="D342" s="12" t="s">
        <v>144</v>
      </c>
      <c r="E342" s="12" t="s">
        <v>145</v>
      </c>
      <c r="F342" s="12" t="s">
        <v>146</v>
      </c>
      <c r="G342" s="13" t="s">
        <v>147</v>
      </c>
      <c r="H342" s="12" t="s">
        <v>131</v>
      </c>
      <c r="I342" s="13" t="s">
        <v>27</v>
      </c>
      <c r="J342" s="13" t="s">
        <v>132</v>
      </c>
      <c r="K342" s="70">
        <v>16000</v>
      </c>
      <c r="L342" s="13">
        <v>10</v>
      </c>
      <c r="M342" s="71">
        <f t="shared" si="5"/>
        <v>160000</v>
      </c>
    </row>
    <row r="343" spans="1:13">
      <c r="A343" s="12">
        <v>342</v>
      </c>
      <c r="B343" s="12">
        <v>255</v>
      </c>
      <c r="C343" s="11">
        <v>45884</v>
      </c>
      <c r="D343" s="12" t="s">
        <v>144</v>
      </c>
      <c r="E343" s="12" t="s">
        <v>145</v>
      </c>
      <c r="F343" s="12" t="s">
        <v>146</v>
      </c>
      <c r="G343" s="13" t="s">
        <v>147</v>
      </c>
      <c r="H343" s="12" t="s">
        <v>128</v>
      </c>
      <c r="I343" s="13" t="s">
        <v>39</v>
      </c>
      <c r="J343" s="13" t="s">
        <v>138</v>
      </c>
      <c r="K343" s="70">
        <v>14500</v>
      </c>
      <c r="L343" s="13">
        <v>5</v>
      </c>
      <c r="M343" s="71">
        <f t="shared" si="5"/>
        <v>72500</v>
      </c>
    </row>
    <row r="344" spans="1:13">
      <c r="A344" s="12">
        <v>343</v>
      </c>
      <c r="B344" s="12">
        <v>256</v>
      </c>
      <c r="C344" s="11">
        <v>45884</v>
      </c>
      <c r="D344" s="12" t="s">
        <v>148</v>
      </c>
      <c r="E344" s="12" t="s">
        <v>38</v>
      </c>
      <c r="F344" s="12" t="s">
        <v>149</v>
      </c>
      <c r="G344" s="13" t="s">
        <v>147</v>
      </c>
      <c r="H344" s="12" t="s">
        <v>128</v>
      </c>
      <c r="I344" s="13" t="s">
        <v>39</v>
      </c>
      <c r="J344" s="13" t="s">
        <v>138</v>
      </c>
      <c r="K344" s="70">
        <v>14500</v>
      </c>
      <c r="L344" s="13">
        <v>5</v>
      </c>
      <c r="M344" s="71">
        <f t="shared" si="5"/>
        <v>72500</v>
      </c>
    </row>
    <row r="345" spans="1:13">
      <c r="A345" s="12">
        <v>344</v>
      </c>
      <c r="B345" s="12">
        <v>256</v>
      </c>
      <c r="C345" s="11">
        <v>45884</v>
      </c>
      <c r="D345" s="12" t="s">
        <v>148</v>
      </c>
      <c r="E345" s="12" t="s">
        <v>38</v>
      </c>
      <c r="F345" s="12" t="s">
        <v>149</v>
      </c>
      <c r="G345" s="13" t="s">
        <v>147</v>
      </c>
      <c r="H345" s="12" t="s">
        <v>134</v>
      </c>
      <c r="I345" s="13" t="s">
        <v>40</v>
      </c>
      <c r="J345" s="13" t="s">
        <v>138</v>
      </c>
      <c r="K345" s="70">
        <v>9500</v>
      </c>
      <c r="L345" s="13">
        <v>5</v>
      </c>
      <c r="M345" s="71">
        <f t="shared" si="5"/>
        <v>47500</v>
      </c>
    </row>
    <row r="346" spans="1:13">
      <c r="A346" s="12">
        <v>345</v>
      </c>
      <c r="B346" s="12">
        <v>257</v>
      </c>
      <c r="C346" s="11">
        <v>45884</v>
      </c>
      <c r="D346" s="12" t="s">
        <v>150</v>
      </c>
      <c r="E346" s="12" t="s">
        <v>41</v>
      </c>
      <c r="F346" s="12" t="s">
        <v>151</v>
      </c>
      <c r="G346" s="13" t="s">
        <v>147</v>
      </c>
      <c r="H346" s="12" t="s">
        <v>131</v>
      </c>
      <c r="I346" s="13" t="s">
        <v>33</v>
      </c>
      <c r="J346" s="13" t="s">
        <v>140</v>
      </c>
      <c r="K346" s="70">
        <v>14500</v>
      </c>
      <c r="L346" s="13">
        <v>5</v>
      </c>
      <c r="M346" s="71">
        <f t="shared" si="5"/>
        <v>72500</v>
      </c>
    </row>
    <row r="347" spans="1:13">
      <c r="A347" s="12">
        <v>346</v>
      </c>
      <c r="B347" s="12">
        <v>258</v>
      </c>
      <c r="C347" s="11">
        <v>45884</v>
      </c>
      <c r="D347" s="12" t="s">
        <v>152</v>
      </c>
      <c r="E347" s="12" t="s">
        <v>42</v>
      </c>
      <c r="F347" s="12" t="s">
        <v>153</v>
      </c>
      <c r="G347" s="13" t="s">
        <v>154</v>
      </c>
      <c r="H347" s="12" t="s">
        <v>131</v>
      </c>
      <c r="I347" s="13" t="s">
        <v>27</v>
      </c>
      <c r="J347" s="13" t="s">
        <v>132</v>
      </c>
      <c r="K347" s="70">
        <v>16000</v>
      </c>
      <c r="L347" s="13">
        <v>10</v>
      </c>
      <c r="M347" s="71">
        <f t="shared" si="5"/>
        <v>160000</v>
      </c>
    </row>
    <row r="348" spans="1:13">
      <c r="A348" s="12">
        <v>347</v>
      </c>
      <c r="B348" s="12">
        <v>258</v>
      </c>
      <c r="C348" s="11">
        <v>45884</v>
      </c>
      <c r="D348" s="12" t="s">
        <v>152</v>
      </c>
      <c r="E348" s="12" t="s">
        <v>42</v>
      </c>
      <c r="F348" s="12" t="s">
        <v>153</v>
      </c>
      <c r="G348" s="13" t="s">
        <v>154</v>
      </c>
      <c r="H348" s="12" t="s">
        <v>137</v>
      </c>
      <c r="I348" s="13" t="s">
        <v>31</v>
      </c>
      <c r="J348" s="13" t="s">
        <v>138</v>
      </c>
      <c r="K348" s="70">
        <v>7200</v>
      </c>
      <c r="L348" s="13">
        <v>5</v>
      </c>
      <c r="M348" s="71">
        <f t="shared" si="5"/>
        <v>36000</v>
      </c>
    </row>
    <row r="349" spans="1:13">
      <c r="A349" s="12">
        <v>348</v>
      </c>
      <c r="B349" s="12">
        <v>259</v>
      </c>
      <c r="C349" s="11">
        <v>45884</v>
      </c>
      <c r="D349" s="12" t="s">
        <v>155</v>
      </c>
      <c r="E349" s="12" t="s">
        <v>43</v>
      </c>
      <c r="F349" s="12" t="s">
        <v>156</v>
      </c>
      <c r="G349" s="13" t="s">
        <v>154</v>
      </c>
      <c r="H349" s="12" t="s">
        <v>134</v>
      </c>
      <c r="I349" s="13" t="s">
        <v>40</v>
      </c>
      <c r="J349" s="13" t="s">
        <v>138</v>
      </c>
      <c r="K349" s="70">
        <v>9500</v>
      </c>
      <c r="L349" s="13">
        <v>15</v>
      </c>
      <c r="M349" s="71">
        <f t="shared" si="5"/>
        <v>142500</v>
      </c>
    </row>
    <row r="350" spans="1:13">
      <c r="A350" s="12">
        <v>349</v>
      </c>
      <c r="B350" s="12">
        <v>259</v>
      </c>
      <c r="C350" s="11">
        <v>45884</v>
      </c>
      <c r="D350" s="12" t="s">
        <v>155</v>
      </c>
      <c r="E350" s="12" t="s">
        <v>43</v>
      </c>
      <c r="F350" s="12" t="s">
        <v>156</v>
      </c>
      <c r="G350" s="13" t="s">
        <v>154</v>
      </c>
      <c r="H350" s="12" t="s">
        <v>136</v>
      </c>
      <c r="I350" s="13" t="s">
        <v>30</v>
      </c>
      <c r="J350" s="13" t="s">
        <v>132</v>
      </c>
      <c r="K350" s="70">
        <v>13500</v>
      </c>
      <c r="L350" s="13">
        <v>5</v>
      </c>
      <c r="M350" s="71">
        <f t="shared" si="5"/>
        <v>67500</v>
      </c>
    </row>
    <row r="351" spans="1:13">
      <c r="A351" s="12">
        <v>350</v>
      </c>
      <c r="B351" s="12">
        <v>260</v>
      </c>
      <c r="C351" s="11">
        <v>45884</v>
      </c>
      <c r="D351" s="12" t="s">
        <v>157</v>
      </c>
      <c r="E351" s="12" t="s">
        <v>44</v>
      </c>
      <c r="F351" s="12" t="s">
        <v>158</v>
      </c>
      <c r="G351" s="13" t="s">
        <v>154</v>
      </c>
      <c r="H351" s="12" t="s">
        <v>131</v>
      </c>
      <c r="I351" s="13" t="s">
        <v>33</v>
      </c>
      <c r="J351" s="13" t="s">
        <v>140</v>
      </c>
      <c r="K351" s="70">
        <v>14500</v>
      </c>
      <c r="L351" s="13">
        <v>10</v>
      </c>
      <c r="M351" s="71">
        <f t="shared" si="5"/>
        <v>145000</v>
      </c>
    </row>
    <row r="352" spans="1:13">
      <c r="A352" s="12">
        <v>351</v>
      </c>
      <c r="B352" s="12">
        <v>260</v>
      </c>
      <c r="C352" s="11">
        <v>45884</v>
      </c>
      <c r="D352" s="12" t="s">
        <v>157</v>
      </c>
      <c r="E352" s="12" t="s">
        <v>44</v>
      </c>
      <c r="F352" s="12" t="s">
        <v>158</v>
      </c>
      <c r="G352" s="13" t="s">
        <v>154</v>
      </c>
      <c r="H352" s="12" t="s">
        <v>133</v>
      </c>
      <c r="I352" s="13" t="s">
        <v>45</v>
      </c>
      <c r="J352" s="13" t="s">
        <v>140</v>
      </c>
      <c r="K352" s="70">
        <v>13500</v>
      </c>
      <c r="L352" s="13">
        <v>10</v>
      </c>
      <c r="M352" s="71">
        <f t="shared" si="5"/>
        <v>135000</v>
      </c>
    </row>
    <row r="353" spans="1:13">
      <c r="A353" s="12">
        <v>352</v>
      </c>
      <c r="B353" s="12">
        <v>260</v>
      </c>
      <c r="C353" s="11">
        <v>45884</v>
      </c>
      <c r="D353" s="12" t="s">
        <v>157</v>
      </c>
      <c r="E353" s="12" t="s">
        <v>44</v>
      </c>
      <c r="F353" s="12" t="s">
        <v>158</v>
      </c>
      <c r="G353" s="13" t="s">
        <v>154</v>
      </c>
      <c r="H353" s="12" t="s">
        <v>136</v>
      </c>
      <c r="I353" s="13" t="s">
        <v>34</v>
      </c>
      <c r="J353" s="13" t="s">
        <v>140</v>
      </c>
      <c r="K353" s="70">
        <v>12500</v>
      </c>
      <c r="L353" s="13">
        <v>15</v>
      </c>
      <c r="M353" s="71">
        <f t="shared" si="5"/>
        <v>187500</v>
      </c>
    </row>
    <row r="354" spans="1:13">
      <c r="A354" s="12">
        <v>353</v>
      </c>
      <c r="B354" s="12">
        <v>261</v>
      </c>
      <c r="C354" s="11">
        <v>45901</v>
      </c>
      <c r="D354" s="12" t="s">
        <v>128</v>
      </c>
      <c r="E354" s="12" t="s">
        <v>26</v>
      </c>
      <c r="F354" s="12" t="s">
        <v>129</v>
      </c>
      <c r="G354" s="13" t="s">
        <v>130</v>
      </c>
      <c r="H354" s="12" t="s">
        <v>131</v>
      </c>
      <c r="I354" s="13" t="s">
        <v>27</v>
      </c>
      <c r="J354" s="13" t="s">
        <v>132</v>
      </c>
      <c r="K354" s="70">
        <v>16000</v>
      </c>
      <c r="L354" s="13">
        <v>10</v>
      </c>
      <c r="M354" s="71">
        <f t="shared" si="5"/>
        <v>160000</v>
      </c>
    </row>
    <row r="355" spans="1:13">
      <c r="A355" s="12">
        <v>354</v>
      </c>
      <c r="B355" s="12">
        <v>261</v>
      </c>
      <c r="C355" s="11">
        <v>45901</v>
      </c>
      <c r="D355" s="12" t="s">
        <v>128</v>
      </c>
      <c r="E355" s="12" t="s">
        <v>26</v>
      </c>
      <c r="F355" s="12" t="s">
        <v>129</v>
      </c>
      <c r="G355" s="13" t="s">
        <v>130</v>
      </c>
      <c r="H355" s="12" t="s">
        <v>133</v>
      </c>
      <c r="I355" s="13" t="s">
        <v>28</v>
      </c>
      <c r="J355" s="13" t="s">
        <v>132</v>
      </c>
      <c r="K355" s="70">
        <v>14500</v>
      </c>
      <c r="L355" s="13">
        <v>5</v>
      </c>
      <c r="M355" s="71">
        <f t="shared" si="5"/>
        <v>72500</v>
      </c>
    </row>
    <row r="356" spans="1:13">
      <c r="A356" s="12">
        <v>355</v>
      </c>
      <c r="B356" s="12">
        <v>262</v>
      </c>
      <c r="C356" s="11">
        <v>45901</v>
      </c>
      <c r="D356" s="12" t="s">
        <v>134</v>
      </c>
      <c r="E356" s="12" t="s">
        <v>29</v>
      </c>
      <c r="F356" s="12" t="s">
        <v>135</v>
      </c>
      <c r="G356" s="13" t="s">
        <v>130</v>
      </c>
      <c r="H356" s="12" t="s">
        <v>131</v>
      </c>
      <c r="I356" s="13" t="s">
        <v>27</v>
      </c>
      <c r="J356" s="13" t="s">
        <v>132</v>
      </c>
      <c r="K356" s="70">
        <v>16000</v>
      </c>
      <c r="L356" s="13">
        <v>10</v>
      </c>
      <c r="M356" s="71">
        <f t="shared" si="5"/>
        <v>160000</v>
      </c>
    </row>
    <row r="357" spans="1:13">
      <c r="A357" s="12">
        <v>356</v>
      </c>
      <c r="B357" s="12">
        <v>262</v>
      </c>
      <c r="C357" s="11">
        <v>45901</v>
      </c>
      <c r="D357" s="12" t="s">
        <v>134</v>
      </c>
      <c r="E357" s="12" t="s">
        <v>29</v>
      </c>
      <c r="F357" s="12" t="s">
        <v>135</v>
      </c>
      <c r="G357" s="13" t="s">
        <v>130</v>
      </c>
      <c r="H357" s="12" t="s">
        <v>136</v>
      </c>
      <c r="I357" s="13" t="s">
        <v>30</v>
      </c>
      <c r="J357" s="13" t="s">
        <v>132</v>
      </c>
      <c r="K357" s="70">
        <v>13500</v>
      </c>
      <c r="L357" s="13">
        <v>10</v>
      </c>
      <c r="M357" s="71">
        <f t="shared" si="5"/>
        <v>135000</v>
      </c>
    </row>
    <row r="358" spans="1:13">
      <c r="A358" s="12">
        <v>357</v>
      </c>
      <c r="B358" s="12">
        <v>262</v>
      </c>
      <c r="C358" s="11">
        <v>45901</v>
      </c>
      <c r="D358" s="12" t="s">
        <v>134</v>
      </c>
      <c r="E358" s="12" t="s">
        <v>29</v>
      </c>
      <c r="F358" s="12" t="s">
        <v>135</v>
      </c>
      <c r="G358" s="13" t="s">
        <v>130</v>
      </c>
      <c r="H358" s="12" t="s">
        <v>137</v>
      </c>
      <c r="I358" s="13" t="s">
        <v>31</v>
      </c>
      <c r="J358" s="13" t="s">
        <v>138</v>
      </c>
      <c r="K358" s="70">
        <v>7200</v>
      </c>
      <c r="L358" s="13">
        <v>10</v>
      </c>
      <c r="M358" s="71">
        <f t="shared" si="5"/>
        <v>72000</v>
      </c>
    </row>
    <row r="359" spans="1:13">
      <c r="A359" s="12">
        <v>358</v>
      </c>
      <c r="B359" s="12">
        <v>263</v>
      </c>
      <c r="C359" s="11">
        <v>45901</v>
      </c>
      <c r="D359" s="12" t="s">
        <v>137</v>
      </c>
      <c r="E359" s="12" t="s">
        <v>32</v>
      </c>
      <c r="F359" s="12" t="s">
        <v>139</v>
      </c>
      <c r="G359" s="13" t="s">
        <v>130</v>
      </c>
      <c r="H359" s="12" t="s">
        <v>131</v>
      </c>
      <c r="I359" s="13" t="s">
        <v>33</v>
      </c>
      <c r="J359" s="13" t="s">
        <v>140</v>
      </c>
      <c r="K359" s="70">
        <v>14500</v>
      </c>
      <c r="L359" s="13">
        <v>5</v>
      </c>
      <c r="M359" s="71">
        <f t="shared" si="5"/>
        <v>72500</v>
      </c>
    </row>
    <row r="360" spans="1:13">
      <c r="A360" s="12">
        <v>359</v>
      </c>
      <c r="B360" s="12">
        <v>263</v>
      </c>
      <c r="C360" s="11">
        <v>45901</v>
      </c>
      <c r="D360" s="12" t="s">
        <v>137</v>
      </c>
      <c r="E360" s="12" t="s">
        <v>32</v>
      </c>
      <c r="F360" s="12" t="s">
        <v>139</v>
      </c>
      <c r="G360" s="13" t="s">
        <v>130</v>
      </c>
      <c r="H360" s="12" t="s">
        <v>136</v>
      </c>
      <c r="I360" s="13" t="s">
        <v>34</v>
      </c>
      <c r="J360" s="13" t="s">
        <v>140</v>
      </c>
      <c r="K360" s="70">
        <v>12500</v>
      </c>
      <c r="L360" s="13">
        <v>10</v>
      </c>
      <c r="M360" s="71">
        <f t="shared" si="5"/>
        <v>125000</v>
      </c>
    </row>
    <row r="361" spans="1:13">
      <c r="A361" s="12">
        <v>360</v>
      </c>
      <c r="B361" s="12">
        <v>264</v>
      </c>
      <c r="C361" s="11">
        <v>45901</v>
      </c>
      <c r="D361" s="12" t="s">
        <v>141</v>
      </c>
      <c r="E361" s="12" t="s">
        <v>35</v>
      </c>
      <c r="F361" s="12" t="s">
        <v>142</v>
      </c>
      <c r="G361" s="13" t="s">
        <v>130</v>
      </c>
      <c r="H361" s="12" t="s">
        <v>131</v>
      </c>
      <c r="I361" s="13" t="s">
        <v>27</v>
      </c>
      <c r="J361" s="13" t="s">
        <v>132</v>
      </c>
      <c r="K361" s="70">
        <v>16000</v>
      </c>
      <c r="L361" s="13">
        <v>10</v>
      </c>
      <c r="M361" s="71">
        <f t="shared" si="5"/>
        <v>160000</v>
      </c>
    </row>
    <row r="362" spans="1:13">
      <c r="A362" s="12">
        <v>361</v>
      </c>
      <c r="B362" s="12">
        <v>264</v>
      </c>
      <c r="C362" s="11">
        <v>45901</v>
      </c>
      <c r="D362" s="12" t="s">
        <v>141</v>
      </c>
      <c r="E362" s="12" t="s">
        <v>35</v>
      </c>
      <c r="F362" s="12" t="s">
        <v>142</v>
      </c>
      <c r="G362" s="13" t="s">
        <v>130</v>
      </c>
      <c r="H362" s="12" t="s">
        <v>136</v>
      </c>
      <c r="I362" s="13" t="s">
        <v>30</v>
      </c>
      <c r="J362" s="13" t="s">
        <v>132</v>
      </c>
      <c r="K362" s="70">
        <v>13500</v>
      </c>
      <c r="L362" s="13">
        <v>5</v>
      </c>
      <c r="M362" s="71">
        <f t="shared" si="5"/>
        <v>67500</v>
      </c>
    </row>
    <row r="363" spans="1:13">
      <c r="A363" s="12">
        <v>362</v>
      </c>
      <c r="B363" s="12">
        <v>264</v>
      </c>
      <c r="C363" s="11">
        <v>45901</v>
      </c>
      <c r="D363" s="12" t="s">
        <v>141</v>
      </c>
      <c r="E363" s="12" t="s">
        <v>35</v>
      </c>
      <c r="F363" s="12" t="s">
        <v>142</v>
      </c>
      <c r="G363" s="13" t="s">
        <v>130</v>
      </c>
      <c r="H363" s="12" t="s">
        <v>143</v>
      </c>
      <c r="I363" s="13" t="s">
        <v>36</v>
      </c>
      <c r="J363" s="13" t="s">
        <v>132</v>
      </c>
      <c r="K363" s="70">
        <v>9800</v>
      </c>
      <c r="L363" s="13">
        <v>5</v>
      </c>
      <c r="M363" s="71">
        <f t="shared" si="5"/>
        <v>49000</v>
      </c>
    </row>
    <row r="364" spans="1:13">
      <c r="A364" s="12">
        <v>363</v>
      </c>
      <c r="B364" s="12">
        <v>265</v>
      </c>
      <c r="C364" s="11">
        <v>45901</v>
      </c>
      <c r="D364" s="12" t="s">
        <v>144</v>
      </c>
      <c r="E364" s="12" t="s">
        <v>145</v>
      </c>
      <c r="F364" s="12" t="s">
        <v>146</v>
      </c>
      <c r="G364" s="13" t="s">
        <v>147</v>
      </c>
      <c r="H364" s="12" t="s">
        <v>131</v>
      </c>
      <c r="I364" s="13" t="s">
        <v>27</v>
      </c>
      <c r="J364" s="13" t="s">
        <v>132</v>
      </c>
      <c r="K364" s="70">
        <v>16000</v>
      </c>
      <c r="L364" s="13">
        <v>10</v>
      </c>
      <c r="M364" s="71">
        <f t="shared" si="5"/>
        <v>160000</v>
      </c>
    </row>
    <row r="365" spans="1:13">
      <c r="A365" s="12">
        <v>364</v>
      </c>
      <c r="B365" s="12">
        <v>265</v>
      </c>
      <c r="C365" s="11">
        <v>45901</v>
      </c>
      <c r="D365" s="12" t="s">
        <v>144</v>
      </c>
      <c r="E365" s="12" t="s">
        <v>145</v>
      </c>
      <c r="F365" s="12" t="s">
        <v>146</v>
      </c>
      <c r="G365" s="13" t="s">
        <v>147</v>
      </c>
      <c r="H365" s="12" t="s">
        <v>143</v>
      </c>
      <c r="I365" s="13" t="s">
        <v>36</v>
      </c>
      <c r="J365" s="13" t="s">
        <v>132</v>
      </c>
      <c r="K365" s="70">
        <v>9800</v>
      </c>
      <c r="L365" s="13">
        <v>5</v>
      </c>
      <c r="M365" s="71">
        <f t="shared" si="5"/>
        <v>49000</v>
      </c>
    </row>
    <row r="366" spans="1:13">
      <c r="A366" s="12">
        <v>365</v>
      </c>
      <c r="B366" s="12">
        <v>266</v>
      </c>
      <c r="C366" s="11">
        <v>45901</v>
      </c>
      <c r="D366" s="12" t="s">
        <v>148</v>
      </c>
      <c r="E366" s="12" t="s">
        <v>38</v>
      </c>
      <c r="F366" s="12" t="s">
        <v>149</v>
      </c>
      <c r="G366" s="13" t="s">
        <v>147</v>
      </c>
      <c r="H366" s="12" t="s">
        <v>128</v>
      </c>
      <c r="I366" s="13" t="s">
        <v>39</v>
      </c>
      <c r="J366" s="13" t="s">
        <v>138</v>
      </c>
      <c r="K366" s="70">
        <v>14500</v>
      </c>
      <c r="L366" s="13">
        <v>5</v>
      </c>
      <c r="M366" s="71">
        <f t="shared" si="5"/>
        <v>72500</v>
      </c>
    </row>
    <row r="367" spans="1:13">
      <c r="A367" s="12">
        <v>366</v>
      </c>
      <c r="B367" s="12">
        <v>266</v>
      </c>
      <c r="C367" s="11">
        <v>45901</v>
      </c>
      <c r="D367" s="12" t="s">
        <v>148</v>
      </c>
      <c r="E367" s="12" t="s">
        <v>38</v>
      </c>
      <c r="F367" s="12" t="s">
        <v>149</v>
      </c>
      <c r="G367" s="13" t="s">
        <v>147</v>
      </c>
      <c r="H367" s="12" t="s">
        <v>134</v>
      </c>
      <c r="I367" s="13" t="s">
        <v>40</v>
      </c>
      <c r="J367" s="13" t="s">
        <v>138</v>
      </c>
      <c r="K367" s="70">
        <v>9500</v>
      </c>
      <c r="L367" s="13">
        <v>5</v>
      </c>
      <c r="M367" s="71">
        <f t="shared" si="5"/>
        <v>47500</v>
      </c>
    </row>
    <row r="368" spans="1:13">
      <c r="A368" s="12">
        <v>367</v>
      </c>
      <c r="B368" s="12">
        <v>267</v>
      </c>
      <c r="C368" s="11">
        <v>45901</v>
      </c>
      <c r="D368" s="12" t="s">
        <v>150</v>
      </c>
      <c r="E368" s="12" t="s">
        <v>41</v>
      </c>
      <c r="F368" s="12" t="s">
        <v>151</v>
      </c>
      <c r="G368" s="13" t="s">
        <v>147</v>
      </c>
      <c r="H368" s="12" t="s">
        <v>131</v>
      </c>
      <c r="I368" s="13" t="s">
        <v>33</v>
      </c>
      <c r="J368" s="13" t="s">
        <v>140</v>
      </c>
      <c r="K368" s="70">
        <v>14500</v>
      </c>
      <c r="L368" s="13">
        <v>5</v>
      </c>
      <c r="M368" s="71">
        <f t="shared" si="5"/>
        <v>72500</v>
      </c>
    </row>
    <row r="369" spans="1:13">
      <c r="A369" s="12">
        <v>368</v>
      </c>
      <c r="B369" s="12">
        <v>268</v>
      </c>
      <c r="C369" s="11">
        <v>45901</v>
      </c>
      <c r="D369" s="12" t="s">
        <v>152</v>
      </c>
      <c r="E369" s="12" t="s">
        <v>42</v>
      </c>
      <c r="F369" s="12" t="s">
        <v>153</v>
      </c>
      <c r="G369" s="13" t="s">
        <v>154</v>
      </c>
      <c r="H369" s="12" t="s">
        <v>131</v>
      </c>
      <c r="I369" s="13" t="s">
        <v>27</v>
      </c>
      <c r="J369" s="13" t="s">
        <v>132</v>
      </c>
      <c r="K369" s="70">
        <v>16000</v>
      </c>
      <c r="L369" s="13">
        <v>10</v>
      </c>
      <c r="M369" s="71">
        <f t="shared" si="5"/>
        <v>160000</v>
      </c>
    </row>
    <row r="370" spans="1:13">
      <c r="A370" s="12">
        <v>369</v>
      </c>
      <c r="B370" s="12">
        <v>268</v>
      </c>
      <c r="C370" s="11">
        <v>45901</v>
      </c>
      <c r="D370" s="12" t="s">
        <v>152</v>
      </c>
      <c r="E370" s="12" t="s">
        <v>42</v>
      </c>
      <c r="F370" s="12" t="s">
        <v>153</v>
      </c>
      <c r="G370" s="13" t="s">
        <v>154</v>
      </c>
      <c r="H370" s="12" t="s">
        <v>133</v>
      </c>
      <c r="I370" s="13" t="s">
        <v>28</v>
      </c>
      <c r="J370" s="13" t="s">
        <v>132</v>
      </c>
      <c r="K370" s="70">
        <v>14500</v>
      </c>
      <c r="L370" s="13">
        <v>5</v>
      </c>
      <c r="M370" s="71">
        <f t="shared" si="5"/>
        <v>72500</v>
      </c>
    </row>
    <row r="371" spans="1:13">
      <c r="A371" s="12">
        <v>370</v>
      </c>
      <c r="B371" s="12">
        <v>269</v>
      </c>
      <c r="C371" s="11">
        <v>45901</v>
      </c>
      <c r="D371" s="12" t="s">
        <v>155</v>
      </c>
      <c r="E371" s="12" t="s">
        <v>43</v>
      </c>
      <c r="F371" s="12" t="s">
        <v>156</v>
      </c>
      <c r="G371" s="13" t="s">
        <v>154</v>
      </c>
      <c r="H371" s="12" t="s">
        <v>131</v>
      </c>
      <c r="I371" s="13" t="s">
        <v>27</v>
      </c>
      <c r="J371" s="13" t="s">
        <v>132</v>
      </c>
      <c r="K371" s="70">
        <v>16000</v>
      </c>
      <c r="L371" s="13">
        <v>15</v>
      </c>
      <c r="M371" s="71">
        <f t="shared" si="5"/>
        <v>240000</v>
      </c>
    </row>
    <row r="372" spans="1:13">
      <c r="A372" s="12">
        <v>371</v>
      </c>
      <c r="B372" s="12">
        <v>269</v>
      </c>
      <c r="C372" s="11">
        <v>45901</v>
      </c>
      <c r="D372" s="12" t="s">
        <v>155</v>
      </c>
      <c r="E372" s="12" t="s">
        <v>43</v>
      </c>
      <c r="F372" s="12" t="s">
        <v>156</v>
      </c>
      <c r="G372" s="13" t="s">
        <v>154</v>
      </c>
      <c r="H372" s="12" t="s">
        <v>136</v>
      </c>
      <c r="I372" s="13" t="s">
        <v>34</v>
      </c>
      <c r="J372" s="13" t="s">
        <v>140</v>
      </c>
      <c r="K372" s="70">
        <v>12500</v>
      </c>
      <c r="L372" s="13">
        <v>5</v>
      </c>
      <c r="M372" s="71">
        <f t="shared" si="5"/>
        <v>62500</v>
      </c>
    </row>
    <row r="373" spans="1:13">
      <c r="A373" s="12">
        <v>372</v>
      </c>
      <c r="B373" s="12">
        <v>270</v>
      </c>
      <c r="C373" s="11">
        <v>45901</v>
      </c>
      <c r="D373" s="12" t="s">
        <v>157</v>
      </c>
      <c r="E373" s="12" t="s">
        <v>44</v>
      </c>
      <c r="F373" s="12" t="s">
        <v>158</v>
      </c>
      <c r="G373" s="13" t="s">
        <v>154</v>
      </c>
      <c r="H373" s="12" t="s">
        <v>131</v>
      </c>
      <c r="I373" s="13" t="s">
        <v>33</v>
      </c>
      <c r="J373" s="13" t="s">
        <v>140</v>
      </c>
      <c r="K373" s="70">
        <v>14500</v>
      </c>
      <c r="L373" s="13">
        <v>10</v>
      </c>
      <c r="M373" s="71">
        <f t="shared" si="5"/>
        <v>145000</v>
      </c>
    </row>
    <row r="374" spans="1:13">
      <c r="A374" s="12">
        <v>373</v>
      </c>
      <c r="B374" s="12">
        <v>270</v>
      </c>
      <c r="C374" s="11">
        <v>45901</v>
      </c>
      <c r="D374" s="12" t="s">
        <v>157</v>
      </c>
      <c r="E374" s="12" t="s">
        <v>44</v>
      </c>
      <c r="F374" s="12" t="s">
        <v>158</v>
      </c>
      <c r="G374" s="13" t="s">
        <v>154</v>
      </c>
      <c r="H374" s="12" t="s">
        <v>133</v>
      </c>
      <c r="I374" s="13" t="s">
        <v>45</v>
      </c>
      <c r="J374" s="13" t="s">
        <v>140</v>
      </c>
      <c r="K374" s="70">
        <v>13500</v>
      </c>
      <c r="L374" s="13">
        <v>10</v>
      </c>
      <c r="M374" s="71">
        <f t="shared" si="5"/>
        <v>135000</v>
      </c>
    </row>
    <row r="375" spans="1:13">
      <c r="A375" s="12">
        <v>374</v>
      </c>
      <c r="B375" s="12">
        <v>270</v>
      </c>
      <c r="C375" s="11">
        <v>45901</v>
      </c>
      <c r="D375" s="12" t="s">
        <v>157</v>
      </c>
      <c r="E375" s="12" t="s">
        <v>44</v>
      </c>
      <c r="F375" s="12" t="s">
        <v>158</v>
      </c>
      <c r="G375" s="13" t="s">
        <v>154</v>
      </c>
      <c r="H375" s="12" t="s">
        <v>136</v>
      </c>
      <c r="I375" s="13" t="s">
        <v>34</v>
      </c>
      <c r="J375" s="13" t="s">
        <v>140</v>
      </c>
      <c r="K375" s="70">
        <v>12500</v>
      </c>
      <c r="L375" s="13">
        <v>15</v>
      </c>
      <c r="M375" s="71">
        <f t="shared" si="5"/>
        <v>187500</v>
      </c>
    </row>
    <row r="376" spans="1:13">
      <c r="A376" s="12">
        <v>375</v>
      </c>
      <c r="B376" s="12">
        <v>271</v>
      </c>
      <c r="C376" s="11">
        <v>45915</v>
      </c>
      <c r="D376" s="12" t="s">
        <v>128</v>
      </c>
      <c r="E376" s="12" t="s">
        <v>26</v>
      </c>
      <c r="F376" s="12" t="s">
        <v>129</v>
      </c>
      <c r="G376" s="13" t="s">
        <v>130</v>
      </c>
      <c r="H376" s="12" t="s">
        <v>131</v>
      </c>
      <c r="I376" s="13" t="s">
        <v>27</v>
      </c>
      <c r="J376" s="13" t="s">
        <v>132</v>
      </c>
      <c r="K376" s="70">
        <v>16000</v>
      </c>
      <c r="L376" s="13">
        <v>10</v>
      </c>
      <c r="M376" s="71">
        <f t="shared" si="5"/>
        <v>160000</v>
      </c>
    </row>
    <row r="377" spans="1:13">
      <c r="A377" s="12">
        <v>376</v>
      </c>
      <c r="B377" s="12">
        <v>271</v>
      </c>
      <c r="C377" s="11">
        <v>45915</v>
      </c>
      <c r="D377" s="12" t="s">
        <v>128</v>
      </c>
      <c r="E377" s="12" t="s">
        <v>26</v>
      </c>
      <c r="F377" s="12" t="s">
        <v>129</v>
      </c>
      <c r="G377" s="13" t="s">
        <v>130</v>
      </c>
      <c r="H377" s="12" t="s">
        <v>136</v>
      </c>
      <c r="I377" s="13" t="s">
        <v>34</v>
      </c>
      <c r="J377" s="13" t="s">
        <v>140</v>
      </c>
      <c r="K377" s="70">
        <v>12500</v>
      </c>
      <c r="L377" s="13">
        <v>5</v>
      </c>
      <c r="M377" s="71">
        <f t="shared" si="5"/>
        <v>62500</v>
      </c>
    </row>
    <row r="378" spans="1:13">
      <c r="A378" s="12">
        <v>377</v>
      </c>
      <c r="B378" s="12">
        <v>272</v>
      </c>
      <c r="C378" s="11">
        <v>45915</v>
      </c>
      <c r="D378" s="12" t="s">
        <v>134</v>
      </c>
      <c r="E378" s="12" t="s">
        <v>29</v>
      </c>
      <c r="F378" s="12" t="s">
        <v>135</v>
      </c>
      <c r="G378" s="13" t="s">
        <v>130</v>
      </c>
      <c r="H378" s="12" t="s">
        <v>131</v>
      </c>
      <c r="I378" s="13" t="s">
        <v>27</v>
      </c>
      <c r="J378" s="13" t="s">
        <v>132</v>
      </c>
      <c r="K378" s="70">
        <v>16000</v>
      </c>
      <c r="L378" s="13">
        <v>10</v>
      </c>
      <c r="M378" s="71">
        <f t="shared" si="5"/>
        <v>160000</v>
      </c>
    </row>
    <row r="379" spans="1:13">
      <c r="A379" s="12">
        <v>378</v>
      </c>
      <c r="B379" s="12">
        <v>272</v>
      </c>
      <c r="C379" s="11">
        <v>45915</v>
      </c>
      <c r="D379" s="12" t="s">
        <v>134</v>
      </c>
      <c r="E379" s="12" t="s">
        <v>29</v>
      </c>
      <c r="F379" s="12" t="s">
        <v>135</v>
      </c>
      <c r="G379" s="13" t="s">
        <v>130</v>
      </c>
      <c r="H379" s="12" t="s">
        <v>136</v>
      </c>
      <c r="I379" s="13" t="s">
        <v>30</v>
      </c>
      <c r="J379" s="13" t="s">
        <v>132</v>
      </c>
      <c r="K379" s="70">
        <v>13500</v>
      </c>
      <c r="L379" s="13">
        <v>10</v>
      </c>
      <c r="M379" s="71">
        <f t="shared" si="5"/>
        <v>135000</v>
      </c>
    </row>
    <row r="380" spans="1:13">
      <c r="A380" s="12">
        <v>379</v>
      </c>
      <c r="B380" s="12">
        <v>272</v>
      </c>
      <c r="C380" s="11">
        <v>45915</v>
      </c>
      <c r="D380" s="12" t="s">
        <v>134</v>
      </c>
      <c r="E380" s="12" t="s">
        <v>29</v>
      </c>
      <c r="F380" s="12" t="s">
        <v>135</v>
      </c>
      <c r="G380" s="13" t="s">
        <v>130</v>
      </c>
      <c r="H380" s="12" t="s">
        <v>136</v>
      </c>
      <c r="I380" s="13" t="s">
        <v>34</v>
      </c>
      <c r="J380" s="13" t="s">
        <v>140</v>
      </c>
      <c r="K380" s="70">
        <v>12500</v>
      </c>
      <c r="L380" s="13">
        <v>5</v>
      </c>
      <c r="M380" s="71">
        <f t="shared" si="5"/>
        <v>62500</v>
      </c>
    </row>
    <row r="381" spans="1:13">
      <c r="A381" s="12">
        <v>380</v>
      </c>
      <c r="B381" s="12">
        <v>273</v>
      </c>
      <c r="C381" s="11">
        <v>45915</v>
      </c>
      <c r="D381" s="12" t="s">
        <v>137</v>
      </c>
      <c r="E381" s="12" t="s">
        <v>32</v>
      </c>
      <c r="F381" s="12" t="s">
        <v>139</v>
      </c>
      <c r="G381" s="13" t="s">
        <v>130</v>
      </c>
      <c r="H381" s="12" t="s">
        <v>131</v>
      </c>
      <c r="I381" s="13" t="s">
        <v>33</v>
      </c>
      <c r="J381" s="13" t="s">
        <v>140</v>
      </c>
      <c r="K381" s="70">
        <v>14500</v>
      </c>
      <c r="L381" s="13">
        <v>5</v>
      </c>
      <c r="M381" s="71">
        <f t="shared" si="5"/>
        <v>72500</v>
      </c>
    </row>
    <row r="382" spans="1:13">
      <c r="A382" s="12">
        <v>381</v>
      </c>
      <c r="B382" s="12">
        <v>273</v>
      </c>
      <c r="C382" s="11">
        <v>45915</v>
      </c>
      <c r="D382" s="12" t="s">
        <v>137</v>
      </c>
      <c r="E382" s="12" t="s">
        <v>32</v>
      </c>
      <c r="F382" s="12" t="s">
        <v>139</v>
      </c>
      <c r="G382" s="13" t="s">
        <v>130</v>
      </c>
      <c r="H382" s="12" t="s">
        <v>136</v>
      </c>
      <c r="I382" s="13" t="s">
        <v>34</v>
      </c>
      <c r="J382" s="13" t="s">
        <v>140</v>
      </c>
      <c r="K382" s="70">
        <v>12500</v>
      </c>
      <c r="L382" s="13">
        <v>10</v>
      </c>
      <c r="M382" s="71">
        <f t="shared" si="5"/>
        <v>125000</v>
      </c>
    </row>
    <row r="383" spans="1:13">
      <c r="A383" s="12">
        <v>382</v>
      </c>
      <c r="B383" s="12">
        <v>274</v>
      </c>
      <c r="C383" s="11">
        <v>45915</v>
      </c>
      <c r="D383" s="12" t="s">
        <v>141</v>
      </c>
      <c r="E383" s="12" t="s">
        <v>35</v>
      </c>
      <c r="F383" s="12" t="s">
        <v>142</v>
      </c>
      <c r="G383" s="13" t="s">
        <v>130</v>
      </c>
      <c r="H383" s="12" t="s">
        <v>131</v>
      </c>
      <c r="I383" s="13" t="s">
        <v>27</v>
      </c>
      <c r="J383" s="13" t="s">
        <v>132</v>
      </c>
      <c r="K383" s="70">
        <v>16000</v>
      </c>
      <c r="L383" s="13">
        <v>5</v>
      </c>
      <c r="M383" s="71">
        <f t="shared" si="5"/>
        <v>80000</v>
      </c>
    </row>
    <row r="384" spans="1:13">
      <c r="A384" s="12">
        <v>383</v>
      </c>
      <c r="B384" s="12">
        <v>274</v>
      </c>
      <c r="C384" s="11">
        <v>45915</v>
      </c>
      <c r="D384" s="12" t="s">
        <v>141</v>
      </c>
      <c r="E384" s="12" t="s">
        <v>35</v>
      </c>
      <c r="F384" s="12" t="s">
        <v>142</v>
      </c>
      <c r="G384" s="13" t="s">
        <v>130</v>
      </c>
      <c r="H384" s="12" t="s">
        <v>137</v>
      </c>
      <c r="I384" s="13" t="s">
        <v>31</v>
      </c>
      <c r="J384" s="13" t="s">
        <v>138</v>
      </c>
      <c r="K384" s="70">
        <v>7200</v>
      </c>
      <c r="L384" s="13">
        <v>5</v>
      </c>
      <c r="M384" s="71">
        <f t="shared" si="5"/>
        <v>36000</v>
      </c>
    </row>
    <row r="385" spans="1:13">
      <c r="A385" s="12">
        <v>384</v>
      </c>
      <c r="B385" s="12">
        <v>275</v>
      </c>
      <c r="C385" s="11">
        <v>45915</v>
      </c>
      <c r="D385" s="12" t="s">
        <v>144</v>
      </c>
      <c r="E385" s="12" t="s">
        <v>145</v>
      </c>
      <c r="F385" s="12" t="s">
        <v>146</v>
      </c>
      <c r="G385" s="13" t="s">
        <v>147</v>
      </c>
      <c r="H385" s="12" t="s">
        <v>131</v>
      </c>
      <c r="I385" s="13" t="s">
        <v>27</v>
      </c>
      <c r="J385" s="13" t="s">
        <v>132</v>
      </c>
      <c r="K385" s="70">
        <v>16000</v>
      </c>
      <c r="L385" s="13">
        <v>10</v>
      </c>
      <c r="M385" s="71">
        <f t="shared" si="5"/>
        <v>160000</v>
      </c>
    </row>
    <row r="386" spans="1:13">
      <c r="A386" s="12">
        <v>385</v>
      </c>
      <c r="B386" s="12">
        <v>275</v>
      </c>
      <c r="C386" s="11">
        <v>45915</v>
      </c>
      <c r="D386" s="12" t="s">
        <v>144</v>
      </c>
      <c r="E386" s="12" t="s">
        <v>145</v>
      </c>
      <c r="F386" s="12" t="s">
        <v>146</v>
      </c>
      <c r="G386" s="13" t="s">
        <v>147</v>
      </c>
      <c r="H386" s="12" t="s">
        <v>128</v>
      </c>
      <c r="I386" s="13" t="s">
        <v>39</v>
      </c>
      <c r="J386" s="13" t="s">
        <v>138</v>
      </c>
      <c r="K386" s="70">
        <v>14500</v>
      </c>
      <c r="L386" s="13">
        <v>5</v>
      </c>
      <c r="M386" s="71">
        <f t="shared" ref="M386:M449" si="6">K386*L386</f>
        <v>72500</v>
      </c>
    </row>
    <row r="387" spans="1:13">
      <c r="A387" s="12">
        <v>386</v>
      </c>
      <c r="B387" s="12">
        <v>276</v>
      </c>
      <c r="C387" s="11">
        <v>45915</v>
      </c>
      <c r="D387" s="12" t="s">
        <v>148</v>
      </c>
      <c r="E387" s="12" t="s">
        <v>38</v>
      </c>
      <c r="F387" s="12" t="s">
        <v>149</v>
      </c>
      <c r="G387" s="13" t="s">
        <v>147</v>
      </c>
      <c r="H387" s="12" t="s">
        <v>128</v>
      </c>
      <c r="I387" s="13" t="s">
        <v>39</v>
      </c>
      <c r="J387" s="13" t="s">
        <v>138</v>
      </c>
      <c r="K387" s="70">
        <v>14500</v>
      </c>
      <c r="L387" s="13">
        <v>5</v>
      </c>
      <c r="M387" s="71">
        <f t="shared" si="6"/>
        <v>72500</v>
      </c>
    </row>
    <row r="388" spans="1:13">
      <c r="A388" s="12">
        <v>387</v>
      </c>
      <c r="B388" s="12">
        <v>276</v>
      </c>
      <c r="C388" s="11">
        <v>45915</v>
      </c>
      <c r="D388" s="12" t="s">
        <v>148</v>
      </c>
      <c r="E388" s="12" t="s">
        <v>38</v>
      </c>
      <c r="F388" s="12" t="s">
        <v>149</v>
      </c>
      <c r="G388" s="13" t="s">
        <v>147</v>
      </c>
      <c r="H388" s="12" t="s">
        <v>134</v>
      </c>
      <c r="I388" s="13" t="s">
        <v>40</v>
      </c>
      <c r="J388" s="13" t="s">
        <v>138</v>
      </c>
      <c r="K388" s="70">
        <v>9500</v>
      </c>
      <c r="L388" s="13">
        <v>5</v>
      </c>
      <c r="M388" s="71">
        <f t="shared" si="6"/>
        <v>47500</v>
      </c>
    </row>
    <row r="389" spans="1:13">
      <c r="A389" s="12">
        <v>388</v>
      </c>
      <c r="B389" s="12">
        <v>277</v>
      </c>
      <c r="C389" s="11">
        <v>45915</v>
      </c>
      <c r="D389" s="12" t="s">
        <v>150</v>
      </c>
      <c r="E389" s="12" t="s">
        <v>41</v>
      </c>
      <c r="F389" s="12" t="s">
        <v>151</v>
      </c>
      <c r="G389" s="13" t="s">
        <v>147</v>
      </c>
      <c r="H389" s="12" t="s">
        <v>131</v>
      </c>
      <c r="I389" s="13" t="s">
        <v>33</v>
      </c>
      <c r="J389" s="13" t="s">
        <v>140</v>
      </c>
      <c r="K389" s="70">
        <v>14500</v>
      </c>
      <c r="L389" s="13">
        <v>5</v>
      </c>
      <c r="M389" s="71">
        <f t="shared" si="6"/>
        <v>72500</v>
      </c>
    </row>
    <row r="390" spans="1:13">
      <c r="A390" s="12">
        <v>389</v>
      </c>
      <c r="B390" s="12">
        <v>278</v>
      </c>
      <c r="C390" s="11">
        <v>45915</v>
      </c>
      <c r="D390" s="12" t="s">
        <v>152</v>
      </c>
      <c r="E390" s="12" t="s">
        <v>42</v>
      </c>
      <c r="F390" s="12" t="s">
        <v>153</v>
      </c>
      <c r="G390" s="13" t="s">
        <v>154</v>
      </c>
      <c r="H390" s="12" t="s">
        <v>131</v>
      </c>
      <c r="I390" s="13" t="s">
        <v>27</v>
      </c>
      <c r="J390" s="13" t="s">
        <v>132</v>
      </c>
      <c r="K390" s="70">
        <v>16000</v>
      </c>
      <c r="L390" s="13">
        <v>10</v>
      </c>
      <c r="M390" s="71">
        <f t="shared" si="6"/>
        <v>160000</v>
      </c>
    </row>
    <row r="391" spans="1:13">
      <c r="A391" s="12">
        <v>390</v>
      </c>
      <c r="B391" s="12">
        <v>278</v>
      </c>
      <c r="C391" s="11">
        <v>45915</v>
      </c>
      <c r="D391" s="12" t="s">
        <v>152</v>
      </c>
      <c r="E391" s="12" t="s">
        <v>42</v>
      </c>
      <c r="F391" s="12" t="s">
        <v>153</v>
      </c>
      <c r="G391" s="13" t="s">
        <v>154</v>
      </c>
      <c r="H391" s="12" t="s">
        <v>137</v>
      </c>
      <c r="I391" s="13" t="s">
        <v>31</v>
      </c>
      <c r="J391" s="13" t="s">
        <v>138</v>
      </c>
      <c r="K391" s="70">
        <v>7200</v>
      </c>
      <c r="L391" s="13">
        <v>10</v>
      </c>
      <c r="M391" s="71">
        <f t="shared" si="6"/>
        <v>72000</v>
      </c>
    </row>
    <row r="392" spans="1:13">
      <c r="A392" s="12">
        <v>391</v>
      </c>
      <c r="B392" s="12">
        <v>279</v>
      </c>
      <c r="C392" s="11">
        <v>45915</v>
      </c>
      <c r="D392" s="12" t="s">
        <v>155</v>
      </c>
      <c r="E392" s="12" t="s">
        <v>43</v>
      </c>
      <c r="F392" s="12" t="s">
        <v>156</v>
      </c>
      <c r="G392" s="13" t="s">
        <v>154</v>
      </c>
      <c r="H392" s="12" t="s">
        <v>134</v>
      </c>
      <c r="I392" s="13" t="s">
        <v>40</v>
      </c>
      <c r="J392" s="13" t="s">
        <v>138</v>
      </c>
      <c r="K392" s="70">
        <v>9500</v>
      </c>
      <c r="L392" s="13">
        <v>10</v>
      </c>
      <c r="M392" s="71">
        <f t="shared" si="6"/>
        <v>95000</v>
      </c>
    </row>
    <row r="393" spans="1:13">
      <c r="A393" s="12">
        <v>392</v>
      </c>
      <c r="B393" s="12">
        <v>279</v>
      </c>
      <c r="C393" s="11">
        <v>45915</v>
      </c>
      <c r="D393" s="12" t="s">
        <v>155</v>
      </c>
      <c r="E393" s="12" t="s">
        <v>43</v>
      </c>
      <c r="F393" s="12" t="s">
        <v>156</v>
      </c>
      <c r="G393" s="13" t="s">
        <v>154</v>
      </c>
      <c r="H393" s="12" t="s">
        <v>136</v>
      </c>
      <c r="I393" s="13" t="s">
        <v>30</v>
      </c>
      <c r="J393" s="13" t="s">
        <v>132</v>
      </c>
      <c r="K393" s="70">
        <v>13500</v>
      </c>
      <c r="L393" s="13">
        <v>5</v>
      </c>
      <c r="M393" s="71">
        <f t="shared" si="6"/>
        <v>67500</v>
      </c>
    </row>
    <row r="394" spans="1:13">
      <c r="A394" s="12">
        <v>393</v>
      </c>
      <c r="B394" s="12">
        <v>280</v>
      </c>
      <c r="C394" s="11">
        <v>45915</v>
      </c>
      <c r="D394" s="12" t="s">
        <v>157</v>
      </c>
      <c r="E394" s="12" t="s">
        <v>44</v>
      </c>
      <c r="F394" s="12" t="s">
        <v>158</v>
      </c>
      <c r="G394" s="13" t="s">
        <v>154</v>
      </c>
      <c r="H394" s="12" t="s">
        <v>131</v>
      </c>
      <c r="I394" s="13" t="s">
        <v>33</v>
      </c>
      <c r="J394" s="13" t="s">
        <v>140</v>
      </c>
      <c r="K394" s="70">
        <v>14500</v>
      </c>
      <c r="L394" s="13">
        <v>10</v>
      </c>
      <c r="M394" s="71">
        <f t="shared" si="6"/>
        <v>145000</v>
      </c>
    </row>
    <row r="395" spans="1:13">
      <c r="A395" s="12">
        <v>394</v>
      </c>
      <c r="B395" s="12">
        <v>280</v>
      </c>
      <c r="C395" s="11">
        <v>45915</v>
      </c>
      <c r="D395" s="12" t="s">
        <v>157</v>
      </c>
      <c r="E395" s="12" t="s">
        <v>44</v>
      </c>
      <c r="F395" s="12" t="s">
        <v>158</v>
      </c>
      <c r="G395" s="13" t="s">
        <v>154</v>
      </c>
      <c r="H395" s="12" t="s">
        <v>133</v>
      </c>
      <c r="I395" s="13" t="s">
        <v>45</v>
      </c>
      <c r="J395" s="13" t="s">
        <v>140</v>
      </c>
      <c r="K395" s="70">
        <v>13500</v>
      </c>
      <c r="L395" s="13">
        <v>10</v>
      </c>
      <c r="M395" s="71">
        <f t="shared" si="6"/>
        <v>135000</v>
      </c>
    </row>
    <row r="396" spans="1:13">
      <c r="A396" s="12">
        <v>395</v>
      </c>
      <c r="B396" s="12">
        <v>280</v>
      </c>
      <c r="C396" s="11">
        <v>45915</v>
      </c>
      <c r="D396" s="12" t="s">
        <v>157</v>
      </c>
      <c r="E396" s="12" t="s">
        <v>44</v>
      </c>
      <c r="F396" s="12" t="s">
        <v>158</v>
      </c>
      <c r="G396" s="13" t="s">
        <v>154</v>
      </c>
      <c r="H396" s="12" t="s">
        <v>136</v>
      </c>
      <c r="I396" s="13" t="s">
        <v>34</v>
      </c>
      <c r="J396" s="13" t="s">
        <v>140</v>
      </c>
      <c r="K396" s="70">
        <v>12500</v>
      </c>
      <c r="L396" s="13">
        <v>10</v>
      </c>
      <c r="M396" s="71">
        <f t="shared" si="6"/>
        <v>125000</v>
      </c>
    </row>
    <row r="397" spans="1:13">
      <c r="A397" s="12">
        <v>396</v>
      </c>
      <c r="B397" s="12">
        <v>281</v>
      </c>
      <c r="C397" s="11">
        <v>45931</v>
      </c>
      <c r="D397" s="12" t="s">
        <v>128</v>
      </c>
      <c r="E397" s="12" t="s">
        <v>26</v>
      </c>
      <c r="F397" s="12" t="s">
        <v>129</v>
      </c>
      <c r="G397" s="13" t="s">
        <v>130</v>
      </c>
      <c r="H397" s="12" t="s">
        <v>131</v>
      </c>
      <c r="I397" s="13" t="s">
        <v>27</v>
      </c>
      <c r="J397" s="13" t="s">
        <v>132</v>
      </c>
      <c r="K397" s="70">
        <v>16000</v>
      </c>
      <c r="L397" s="13">
        <v>10</v>
      </c>
      <c r="M397" s="71">
        <f t="shared" si="6"/>
        <v>160000</v>
      </c>
    </row>
    <row r="398" spans="1:13">
      <c r="A398" s="12">
        <v>397</v>
      </c>
      <c r="B398" s="12">
        <v>281</v>
      </c>
      <c r="C398" s="11">
        <v>45931</v>
      </c>
      <c r="D398" s="12" t="s">
        <v>128</v>
      </c>
      <c r="E398" s="12" t="s">
        <v>26</v>
      </c>
      <c r="F398" s="12" t="s">
        <v>129</v>
      </c>
      <c r="G398" s="13" t="s">
        <v>130</v>
      </c>
      <c r="H398" s="12" t="s">
        <v>133</v>
      </c>
      <c r="I398" s="13" t="s">
        <v>28</v>
      </c>
      <c r="J398" s="13" t="s">
        <v>132</v>
      </c>
      <c r="K398" s="70">
        <v>14500</v>
      </c>
      <c r="L398" s="13">
        <v>10</v>
      </c>
      <c r="M398" s="71">
        <f t="shared" si="6"/>
        <v>145000</v>
      </c>
    </row>
    <row r="399" spans="1:13">
      <c r="A399" s="12">
        <v>398</v>
      </c>
      <c r="B399" s="12">
        <v>282</v>
      </c>
      <c r="C399" s="11">
        <v>45931</v>
      </c>
      <c r="D399" s="12" t="s">
        <v>134</v>
      </c>
      <c r="E399" s="12" t="s">
        <v>29</v>
      </c>
      <c r="F399" s="12" t="s">
        <v>135</v>
      </c>
      <c r="G399" s="13" t="s">
        <v>130</v>
      </c>
      <c r="H399" s="12" t="s">
        <v>131</v>
      </c>
      <c r="I399" s="13" t="s">
        <v>27</v>
      </c>
      <c r="J399" s="13" t="s">
        <v>132</v>
      </c>
      <c r="K399" s="70">
        <v>16000</v>
      </c>
      <c r="L399" s="13">
        <v>10</v>
      </c>
      <c r="M399" s="71">
        <f t="shared" si="6"/>
        <v>160000</v>
      </c>
    </row>
    <row r="400" spans="1:13">
      <c r="A400" s="12">
        <v>399</v>
      </c>
      <c r="B400" s="12">
        <v>282</v>
      </c>
      <c r="C400" s="11">
        <v>45931</v>
      </c>
      <c r="D400" s="12" t="s">
        <v>134</v>
      </c>
      <c r="E400" s="12" t="s">
        <v>29</v>
      </c>
      <c r="F400" s="12" t="s">
        <v>135</v>
      </c>
      <c r="G400" s="13" t="s">
        <v>130</v>
      </c>
      <c r="H400" s="12" t="s">
        <v>136</v>
      </c>
      <c r="I400" s="13" t="s">
        <v>30</v>
      </c>
      <c r="J400" s="13" t="s">
        <v>132</v>
      </c>
      <c r="K400" s="70">
        <v>13500</v>
      </c>
      <c r="L400" s="13">
        <v>10</v>
      </c>
      <c r="M400" s="71">
        <f t="shared" si="6"/>
        <v>135000</v>
      </c>
    </row>
    <row r="401" spans="1:13">
      <c r="A401" s="12">
        <v>400</v>
      </c>
      <c r="B401" s="12">
        <v>282</v>
      </c>
      <c r="C401" s="11">
        <v>45931</v>
      </c>
      <c r="D401" s="12" t="s">
        <v>134</v>
      </c>
      <c r="E401" s="12" t="s">
        <v>29</v>
      </c>
      <c r="F401" s="12" t="s">
        <v>135</v>
      </c>
      <c r="G401" s="13" t="s">
        <v>130</v>
      </c>
      <c r="H401" s="12" t="s">
        <v>137</v>
      </c>
      <c r="I401" s="13" t="s">
        <v>31</v>
      </c>
      <c r="J401" s="13" t="s">
        <v>138</v>
      </c>
      <c r="K401" s="70">
        <v>7200</v>
      </c>
      <c r="L401" s="13">
        <v>10</v>
      </c>
      <c r="M401" s="71">
        <f t="shared" si="6"/>
        <v>72000</v>
      </c>
    </row>
    <row r="402" spans="1:13">
      <c r="A402" s="12">
        <v>401</v>
      </c>
      <c r="B402" s="12">
        <v>283</v>
      </c>
      <c r="C402" s="11">
        <v>45931</v>
      </c>
      <c r="D402" s="12" t="s">
        <v>137</v>
      </c>
      <c r="E402" s="12" t="s">
        <v>32</v>
      </c>
      <c r="F402" s="12" t="s">
        <v>139</v>
      </c>
      <c r="G402" s="13" t="s">
        <v>130</v>
      </c>
      <c r="H402" s="12" t="s">
        <v>131</v>
      </c>
      <c r="I402" s="13" t="s">
        <v>33</v>
      </c>
      <c r="J402" s="13" t="s">
        <v>140</v>
      </c>
      <c r="K402" s="70">
        <v>14500</v>
      </c>
      <c r="L402" s="13">
        <v>5</v>
      </c>
      <c r="M402" s="71">
        <f t="shared" si="6"/>
        <v>72500</v>
      </c>
    </row>
    <row r="403" spans="1:13">
      <c r="A403" s="12">
        <v>402</v>
      </c>
      <c r="B403" s="12">
        <v>283</v>
      </c>
      <c r="C403" s="11">
        <v>45931</v>
      </c>
      <c r="D403" s="12" t="s">
        <v>137</v>
      </c>
      <c r="E403" s="12" t="s">
        <v>32</v>
      </c>
      <c r="F403" s="12" t="s">
        <v>139</v>
      </c>
      <c r="G403" s="13" t="s">
        <v>130</v>
      </c>
      <c r="H403" s="12" t="s">
        <v>136</v>
      </c>
      <c r="I403" s="13" t="s">
        <v>34</v>
      </c>
      <c r="J403" s="13" t="s">
        <v>140</v>
      </c>
      <c r="K403" s="70">
        <v>12500</v>
      </c>
      <c r="L403" s="13">
        <v>10</v>
      </c>
      <c r="M403" s="71">
        <f t="shared" si="6"/>
        <v>125000</v>
      </c>
    </row>
    <row r="404" spans="1:13">
      <c r="A404" s="12">
        <v>403</v>
      </c>
      <c r="B404" s="12">
        <v>284</v>
      </c>
      <c r="C404" s="11">
        <v>45931</v>
      </c>
      <c r="D404" s="12" t="s">
        <v>141</v>
      </c>
      <c r="E404" s="12" t="s">
        <v>35</v>
      </c>
      <c r="F404" s="12" t="s">
        <v>142</v>
      </c>
      <c r="G404" s="13" t="s">
        <v>130</v>
      </c>
      <c r="H404" s="12" t="s">
        <v>131</v>
      </c>
      <c r="I404" s="13" t="s">
        <v>27</v>
      </c>
      <c r="J404" s="13" t="s">
        <v>132</v>
      </c>
      <c r="K404" s="70">
        <v>16000</v>
      </c>
      <c r="L404" s="13">
        <v>10</v>
      </c>
      <c r="M404" s="71">
        <f t="shared" si="6"/>
        <v>160000</v>
      </c>
    </row>
    <row r="405" spans="1:13">
      <c r="A405" s="12">
        <v>404</v>
      </c>
      <c r="B405" s="12">
        <v>284</v>
      </c>
      <c r="C405" s="11">
        <v>45931</v>
      </c>
      <c r="D405" s="12" t="s">
        <v>141</v>
      </c>
      <c r="E405" s="12" t="s">
        <v>35</v>
      </c>
      <c r="F405" s="12" t="s">
        <v>142</v>
      </c>
      <c r="G405" s="13" t="s">
        <v>130</v>
      </c>
      <c r="H405" s="12" t="s">
        <v>136</v>
      </c>
      <c r="I405" s="13" t="s">
        <v>30</v>
      </c>
      <c r="J405" s="13" t="s">
        <v>132</v>
      </c>
      <c r="K405" s="70">
        <v>13500</v>
      </c>
      <c r="L405" s="13">
        <v>5</v>
      </c>
      <c r="M405" s="71">
        <f t="shared" si="6"/>
        <v>67500</v>
      </c>
    </row>
    <row r="406" spans="1:13">
      <c r="A406" s="12">
        <v>405</v>
      </c>
      <c r="B406" s="12">
        <v>284</v>
      </c>
      <c r="C406" s="11">
        <v>45931</v>
      </c>
      <c r="D406" s="12" t="s">
        <v>141</v>
      </c>
      <c r="E406" s="12" t="s">
        <v>35</v>
      </c>
      <c r="F406" s="12" t="s">
        <v>142</v>
      </c>
      <c r="G406" s="13" t="s">
        <v>130</v>
      </c>
      <c r="H406" s="12" t="s">
        <v>143</v>
      </c>
      <c r="I406" s="13" t="s">
        <v>36</v>
      </c>
      <c r="J406" s="13" t="s">
        <v>132</v>
      </c>
      <c r="K406" s="70">
        <v>9800</v>
      </c>
      <c r="L406" s="13">
        <v>5</v>
      </c>
      <c r="M406" s="71">
        <f t="shared" si="6"/>
        <v>49000</v>
      </c>
    </row>
    <row r="407" spans="1:13">
      <c r="A407" s="12">
        <v>406</v>
      </c>
      <c r="B407" s="12">
        <v>285</v>
      </c>
      <c r="C407" s="11">
        <v>45931</v>
      </c>
      <c r="D407" s="12" t="s">
        <v>144</v>
      </c>
      <c r="E407" s="12" t="s">
        <v>145</v>
      </c>
      <c r="F407" s="12" t="s">
        <v>146</v>
      </c>
      <c r="G407" s="13" t="s">
        <v>147</v>
      </c>
      <c r="H407" s="12" t="s">
        <v>131</v>
      </c>
      <c r="I407" s="13" t="s">
        <v>27</v>
      </c>
      <c r="J407" s="13" t="s">
        <v>132</v>
      </c>
      <c r="K407" s="70">
        <v>16000</v>
      </c>
      <c r="L407" s="13">
        <v>10</v>
      </c>
      <c r="M407" s="71">
        <f t="shared" si="6"/>
        <v>160000</v>
      </c>
    </row>
    <row r="408" spans="1:13">
      <c r="A408" s="12">
        <v>407</v>
      </c>
      <c r="B408" s="12">
        <v>285</v>
      </c>
      <c r="C408" s="11">
        <v>45931</v>
      </c>
      <c r="D408" s="12" t="s">
        <v>144</v>
      </c>
      <c r="E408" s="12" t="s">
        <v>145</v>
      </c>
      <c r="F408" s="12" t="s">
        <v>146</v>
      </c>
      <c r="G408" s="13" t="s">
        <v>147</v>
      </c>
      <c r="H408" s="12" t="s">
        <v>143</v>
      </c>
      <c r="I408" s="13" t="s">
        <v>36</v>
      </c>
      <c r="J408" s="13" t="s">
        <v>132</v>
      </c>
      <c r="K408" s="70">
        <v>9800</v>
      </c>
      <c r="L408" s="13">
        <v>5</v>
      </c>
      <c r="M408" s="71">
        <f t="shared" si="6"/>
        <v>49000</v>
      </c>
    </row>
    <row r="409" spans="1:13">
      <c r="A409" s="12">
        <v>408</v>
      </c>
      <c r="B409" s="12">
        <v>286</v>
      </c>
      <c r="C409" s="11">
        <v>45931</v>
      </c>
      <c r="D409" s="12" t="s">
        <v>148</v>
      </c>
      <c r="E409" s="12" t="s">
        <v>38</v>
      </c>
      <c r="F409" s="12" t="s">
        <v>149</v>
      </c>
      <c r="G409" s="13" t="s">
        <v>147</v>
      </c>
      <c r="H409" s="12" t="s">
        <v>128</v>
      </c>
      <c r="I409" s="13" t="s">
        <v>39</v>
      </c>
      <c r="J409" s="13" t="s">
        <v>138</v>
      </c>
      <c r="K409" s="70">
        <v>14500</v>
      </c>
      <c r="L409" s="13">
        <v>5</v>
      </c>
      <c r="M409" s="71">
        <f t="shared" si="6"/>
        <v>72500</v>
      </c>
    </row>
    <row r="410" spans="1:13">
      <c r="A410" s="12">
        <v>409</v>
      </c>
      <c r="B410" s="12">
        <v>286</v>
      </c>
      <c r="C410" s="11">
        <v>45931</v>
      </c>
      <c r="D410" s="12" t="s">
        <v>148</v>
      </c>
      <c r="E410" s="12" t="s">
        <v>38</v>
      </c>
      <c r="F410" s="12" t="s">
        <v>149</v>
      </c>
      <c r="G410" s="13" t="s">
        <v>147</v>
      </c>
      <c r="H410" s="12" t="s">
        <v>134</v>
      </c>
      <c r="I410" s="13" t="s">
        <v>40</v>
      </c>
      <c r="J410" s="13" t="s">
        <v>138</v>
      </c>
      <c r="K410" s="70">
        <v>9500</v>
      </c>
      <c r="L410" s="13">
        <v>5</v>
      </c>
      <c r="M410" s="71">
        <f t="shared" si="6"/>
        <v>47500</v>
      </c>
    </row>
    <row r="411" spans="1:13">
      <c r="A411" s="12">
        <v>410</v>
      </c>
      <c r="B411" s="12">
        <v>287</v>
      </c>
      <c r="C411" s="11">
        <v>45931</v>
      </c>
      <c r="D411" s="12" t="s">
        <v>150</v>
      </c>
      <c r="E411" s="12" t="s">
        <v>41</v>
      </c>
      <c r="F411" s="12" t="s">
        <v>151</v>
      </c>
      <c r="G411" s="13" t="s">
        <v>147</v>
      </c>
      <c r="H411" s="12" t="s">
        <v>131</v>
      </c>
      <c r="I411" s="13" t="s">
        <v>33</v>
      </c>
      <c r="J411" s="13" t="s">
        <v>140</v>
      </c>
      <c r="K411" s="70">
        <v>14500</v>
      </c>
      <c r="L411" s="13">
        <v>5</v>
      </c>
      <c r="M411" s="71">
        <f t="shared" si="6"/>
        <v>72500</v>
      </c>
    </row>
    <row r="412" spans="1:13">
      <c r="A412" s="12">
        <v>411</v>
      </c>
      <c r="B412" s="12">
        <v>288</v>
      </c>
      <c r="C412" s="11">
        <v>45931</v>
      </c>
      <c r="D412" s="12" t="s">
        <v>152</v>
      </c>
      <c r="E412" s="12" t="s">
        <v>42</v>
      </c>
      <c r="F412" s="12" t="s">
        <v>153</v>
      </c>
      <c r="G412" s="13" t="s">
        <v>154</v>
      </c>
      <c r="H412" s="12" t="s">
        <v>131</v>
      </c>
      <c r="I412" s="13" t="s">
        <v>27</v>
      </c>
      <c r="J412" s="13" t="s">
        <v>132</v>
      </c>
      <c r="K412" s="70">
        <v>16000</v>
      </c>
      <c r="L412" s="13">
        <v>10</v>
      </c>
      <c r="M412" s="71">
        <f t="shared" si="6"/>
        <v>160000</v>
      </c>
    </row>
    <row r="413" spans="1:13">
      <c r="A413" s="12">
        <v>412</v>
      </c>
      <c r="B413" s="12">
        <v>288</v>
      </c>
      <c r="C413" s="11">
        <v>45931</v>
      </c>
      <c r="D413" s="12" t="s">
        <v>152</v>
      </c>
      <c r="E413" s="12" t="s">
        <v>42</v>
      </c>
      <c r="F413" s="12" t="s">
        <v>153</v>
      </c>
      <c r="G413" s="13" t="s">
        <v>154</v>
      </c>
      <c r="H413" s="12" t="s">
        <v>133</v>
      </c>
      <c r="I413" s="13" t="s">
        <v>28</v>
      </c>
      <c r="J413" s="13" t="s">
        <v>132</v>
      </c>
      <c r="K413" s="70">
        <v>14500</v>
      </c>
      <c r="L413" s="13">
        <v>5</v>
      </c>
      <c r="M413" s="71">
        <f t="shared" si="6"/>
        <v>72500</v>
      </c>
    </row>
    <row r="414" spans="1:13">
      <c r="A414" s="12">
        <v>413</v>
      </c>
      <c r="B414" s="12">
        <v>289</v>
      </c>
      <c r="C414" s="11">
        <v>45931</v>
      </c>
      <c r="D414" s="12" t="s">
        <v>155</v>
      </c>
      <c r="E414" s="12" t="s">
        <v>43</v>
      </c>
      <c r="F414" s="12" t="s">
        <v>156</v>
      </c>
      <c r="G414" s="13" t="s">
        <v>154</v>
      </c>
      <c r="H414" s="12" t="s">
        <v>131</v>
      </c>
      <c r="I414" s="13" t="s">
        <v>27</v>
      </c>
      <c r="J414" s="13" t="s">
        <v>132</v>
      </c>
      <c r="K414" s="70">
        <v>16000</v>
      </c>
      <c r="L414" s="13">
        <v>15</v>
      </c>
      <c r="M414" s="71">
        <f t="shared" si="6"/>
        <v>240000</v>
      </c>
    </row>
    <row r="415" spans="1:13">
      <c r="A415" s="12">
        <v>414</v>
      </c>
      <c r="B415" s="12">
        <v>289</v>
      </c>
      <c r="C415" s="11">
        <v>45931</v>
      </c>
      <c r="D415" s="12" t="s">
        <v>155</v>
      </c>
      <c r="E415" s="12" t="s">
        <v>43</v>
      </c>
      <c r="F415" s="12" t="s">
        <v>156</v>
      </c>
      <c r="G415" s="13" t="s">
        <v>154</v>
      </c>
      <c r="H415" s="12" t="s">
        <v>136</v>
      </c>
      <c r="I415" s="13" t="s">
        <v>34</v>
      </c>
      <c r="J415" s="13" t="s">
        <v>140</v>
      </c>
      <c r="K415" s="70">
        <v>12500</v>
      </c>
      <c r="L415" s="13">
        <v>5</v>
      </c>
      <c r="M415" s="71">
        <f t="shared" si="6"/>
        <v>62500</v>
      </c>
    </row>
    <row r="416" spans="1:13">
      <c r="A416" s="12">
        <v>415</v>
      </c>
      <c r="B416" s="12">
        <v>290</v>
      </c>
      <c r="C416" s="11">
        <v>45931</v>
      </c>
      <c r="D416" s="12" t="s">
        <v>157</v>
      </c>
      <c r="E416" s="12" t="s">
        <v>44</v>
      </c>
      <c r="F416" s="12" t="s">
        <v>158</v>
      </c>
      <c r="G416" s="13" t="s">
        <v>154</v>
      </c>
      <c r="H416" s="12" t="s">
        <v>131</v>
      </c>
      <c r="I416" s="13" t="s">
        <v>33</v>
      </c>
      <c r="J416" s="13" t="s">
        <v>140</v>
      </c>
      <c r="K416" s="70">
        <v>14500</v>
      </c>
      <c r="L416" s="13">
        <v>10</v>
      </c>
      <c r="M416" s="71">
        <f t="shared" si="6"/>
        <v>145000</v>
      </c>
    </row>
    <row r="417" spans="1:13">
      <c r="A417" s="12">
        <v>416</v>
      </c>
      <c r="B417" s="12">
        <v>290</v>
      </c>
      <c r="C417" s="11">
        <v>45931</v>
      </c>
      <c r="D417" s="12" t="s">
        <v>157</v>
      </c>
      <c r="E417" s="12" t="s">
        <v>44</v>
      </c>
      <c r="F417" s="12" t="s">
        <v>158</v>
      </c>
      <c r="G417" s="13" t="s">
        <v>154</v>
      </c>
      <c r="H417" s="12" t="s">
        <v>133</v>
      </c>
      <c r="I417" s="13" t="s">
        <v>45</v>
      </c>
      <c r="J417" s="13" t="s">
        <v>140</v>
      </c>
      <c r="K417" s="70">
        <v>13500</v>
      </c>
      <c r="L417" s="13">
        <v>10</v>
      </c>
      <c r="M417" s="71">
        <f t="shared" si="6"/>
        <v>135000</v>
      </c>
    </row>
    <row r="418" spans="1:13">
      <c r="A418" s="12">
        <v>417</v>
      </c>
      <c r="B418" s="12">
        <v>290</v>
      </c>
      <c r="C418" s="11">
        <v>45931</v>
      </c>
      <c r="D418" s="12" t="s">
        <v>157</v>
      </c>
      <c r="E418" s="12" t="s">
        <v>44</v>
      </c>
      <c r="F418" s="12" t="s">
        <v>158</v>
      </c>
      <c r="G418" s="13" t="s">
        <v>154</v>
      </c>
      <c r="H418" s="12" t="s">
        <v>136</v>
      </c>
      <c r="I418" s="13" t="s">
        <v>34</v>
      </c>
      <c r="J418" s="13" t="s">
        <v>140</v>
      </c>
      <c r="K418" s="70">
        <v>12500</v>
      </c>
      <c r="L418" s="13">
        <v>15</v>
      </c>
      <c r="M418" s="71">
        <f t="shared" si="6"/>
        <v>187500</v>
      </c>
    </row>
    <row r="419" spans="1:13">
      <c r="A419" s="12">
        <v>418</v>
      </c>
      <c r="B419" s="12">
        <v>291</v>
      </c>
      <c r="C419" s="11">
        <v>45945</v>
      </c>
      <c r="D419" s="12" t="s">
        <v>128</v>
      </c>
      <c r="E419" s="12" t="s">
        <v>26</v>
      </c>
      <c r="F419" s="12" t="s">
        <v>129</v>
      </c>
      <c r="G419" s="13" t="s">
        <v>130</v>
      </c>
      <c r="H419" s="12" t="s">
        <v>131</v>
      </c>
      <c r="I419" s="13" t="s">
        <v>27</v>
      </c>
      <c r="J419" s="13" t="s">
        <v>132</v>
      </c>
      <c r="K419" s="70">
        <v>16000</v>
      </c>
      <c r="L419" s="13">
        <v>10</v>
      </c>
      <c r="M419" s="71">
        <f t="shared" si="6"/>
        <v>160000</v>
      </c>
    </row>
    <row r="420" spans="1:13">
      <c r="A420" s="12">
        <v>419</v>
      </c>
      <c r="B420" s="12">
        <v>291</v>
      </c>
      <c r="C420" s="11">
        <v>45945</v>
      </c>
      <c r="D420" s="12" t="s">
        <v>128</v>
      </c>
      <c r="E420" s="12" t="s">
        <v>26</v>
      </c>
      <c r="F420" s="12" t="s">
        <v>129</v>
      </c>
      <c r="G420" s="13" t="s">
        <v>130</v>
      </c>
      <c r="H420" s="12" t="s">
        <v>136</v>
      </c>
      <c r="I420" s="13" t="s">
        <v>34</v>
      </c>
      <c r="J420" s="13" t="s">
        <v>140</v>
      </c>
      <c r="K420" s="70">
        <v>12500</v>
      </c>
      <c r="L420" s="13">
        <v>5</v>
      </c>
      <c r="M420" s="71">
        <f t="shared" si="6"/>
        <v>62500</v>
      </c>
    </row>
    <row r="421" spans="1:13">
      <c r="A421" s="12">
        <v>420</v>
      </c>
      <c r="B421" s="12">
        <v>292</v>
      </c>
      <c r="C421" s="11">
        <v>45945</v>
      </c>
      <c r="D421" s="12" t="s">
        <v>134</v>
      </c>
      <c r="E421" s="12" t="s">
        <v>29</v>
      </c>
      <c r="F421" s="12" t="s">
        <v>135</v>
      </c>
      <c r="G421" s="13" t="s">
        <v>130</v>
      </c>
      <c r="H421" s="12" t="s">
        <v>131</v>
      </c>
      <c r="I421" s="13" t="s">
        <v>27</v>
      </c>
      <c r="J421" s="13" t="s">
        <v>132</v>
      </c>
      <c r="K421" s="70">
        <v>16000</v>
      </c>
      <c r="L421" s="13">
        <v>10</v>
      </c>
      <c r="M421" s="71">
        <f t="shared" si="6"/>
        <v>160000</v>
      </c>
    </row>
    <row r="422" spans="1:13">
      <c r="A422" s="12">
        <v>421</v>
      </c>
      <c r="B422" s="12">
        <v>292</v>
      </c>
      <c r="C422" s="11">
        <v>45945</v>
      </c>
      <c r="D422" s="12" t="s">
        <v>134</v>
      </c>
      <c r="E422" s="12" t="s">
        <v>29</v>
      </c>
      <c r="F422" s="12" t="s">
        <v>135</v>
      </c>
      <c r="G422" s="13" t="s">
        <v>130</v>
      </c>
      <c r="H422" s="12" t="s">
        <v>136</v>
      </c>
      <c r="I422" s="13" t="s">
        <v>30</v>
      </c>
      <c r="J422" s="13" t="s">
        <v>132</v>
      </c>
      <c r="K422" s="70">
        <v>13500</v>
      </c>
      <c r="L422" s="13">
        <v>10</v>
      </c>
      <c r="M422" s="71">
        <f t="shared" si="6"/>
        <v>135000</v>
      </c>
    </row>
    <row r="423" spans="1:13">
      <c r="A423" s="12">
        <v>422</v>
      </c>
      <c r="B423" s="12">
        <v>292</v>
      </c>
      <c r="C423" s="11">
        <v>45945</v>
      </c>
      <c r="D423" s="12" t="s">
        <v>134</v>
      </c>
      <c r="E423" s="12" t="s">
        <v>29</v>
      </c>
      <c r="F423" s="12" t="s">
        <v>135</v>
      </c>
      <c r="G423" s="13" t="s">
        <v>130</v>
      </c>
      <c r="H423" s="12" t="s">
        <v>136</v>
      </c>
      <c r="I423" s="13" t="s">
        <v>34</v>
      </c>
      <c r="J423" s="13" t="s">
        <v>140</v>
      </c>
      <c r="K423" s="70">
        <v>12500</v>
      </c>
      <c r="L423" s="13">
        <v>10</v>
      </c>
      <c r="M423" s="71">
        <f t="shared" si="6"/>
        <v>125000</v>
      </c>
    </row>
    <row r="424" spans="1:13">
      <c r="A424" s="12">
        <v>423</v>
      </c>
      <c r="B424" s="12">
        <v>293</v>
      </c>
      <c r="C424" s="11">
        <v>45945</v>
      </c>
      <c r="D424" s="12" t="s">
        <v>137</v>
      </c>
      <c r="E424" s="12" t="s">
        <v>32</v>
      </c>
      <c r="F424" s="12" t="s">
        <v>139</v>
      </c>
      <c r="G424" s="13" t="s">
        <v>130</v>
      </c>
      <c r="H424" s="12" t="s">
        <v>131</v>
      </c>
      <c r="I424" s="13" t="s">
        <v>33</v>
      </c>
      <c r="J424" s="13" t="s">
        <v>140</v>
      </c>
      <c r="K424" s="70">
        <v>14500</v>
      </c>
      <c r="L424" s="13">
        <v>5</v>
      </c>
      <c r="M424" s="71">
        <f t="shared" si="6"/>
        <v>72500</v>
      </c>
    </row>
    <row r="425" spans="1:13">
      <c r="A425" s="12">
        <v>424</v>
      </c>
      <c r="B425" s="12">
        <v>293</v>
      </c>
      <c r="C425" s="11">
        <v>45945</v>
      </c>
      <c r="D425" s="12" t="s">
        <v>137</v>
      </c>
      <c r="E425" s="12" t="s">
        <v>32</v>
      </c>
      <c r="F425" s="12" t="s">
        <v>139</v>
      </c>
      <c r="G425" s="13" t="s">
        <v>130</v>
      </c>
      <c r="H425" s="12" t="s">
        <v>136</v>
      </c>
      <c r="I425" s="13" t="s">
        <v>34</v>
      </c>
      <c r="J425" s="13" t="s">
        <v>140</v>
      </c>
      <c r="K425" s="70">
        <v>12500</v>
      </c>
      <c r="L425" s="13">
        <v>10</v>
      </c>
      <c r="M425" s="71">
        <f t="shared" si="6"/>
        <v>125000</v>
      </c>
    </row>
    <row r="426" spans="1:13">
      <c r="A426" s="12">
        <v>425</v>
      </c>
      <c r="B426" s="12">
        <v>294</v>
      </c>
      <c r="C426" s="11">
        <v>45945</v>
      </c>
      <c r="D426" s="12" t="s">
        <v>141</v>
      </c>
      <c r="E426" s="12" t="s">
        <v>35</v>
      </c>
      <c r="F426" s="12" t="s">
        <v>142</v>
      </c>
      <c r="G426" s="13" t="s">
        <v>130</v>
      </c>
      <c r="H426" s="12" t="s">
        <v>131</v>
      </c>
      <c r="I426" s="13" t="s">
        <v>27</v>
      </c>
      <c r="J426" s="13" t="s">
        <v>132</v>
      </c>
      <c r="K426" s="70">
        <v>16000</v>
      </c>
      <c r="L426" s="13">
        <v>10</v>
      </c>
      <c r="M426" s="71">
        <f t="shared" si="6"/>
        <v>160000</v>
      </c>
    </row>
    <row r="427" spans="1:13">
      <c r="A427" s="12">
        <v>426</v>
      </c>
      <c r="B427" s="12">
        <v>294</v>
      </c>
      <c r="C427" s="11">
        <v>45945</v>
      </c>
      <c r="D427" s="12" t="s">
        <v>141</v>
      </c>
      <c r="E427" s="12" t="s">
        <v>35</v>
      </c>
      <c r="F427" s="12" t="s">
        <v>142</v>
      </c>
      <c r="G427" s="13" t="s">
        <v>130</v>
      </c>
      <c r="H427" s="12" t="s">
        <v>137</v>
      </c>
      <c r="I427" s="13" t="s">
        <v>31</v>
      </c>
      <c r="J427" s="13" t="s">
        <v>138</v>
      </c>
      <c r="K427" s="70">
        <v>7200</v>
      </c>
      <c r="L427" s="13">
        <v>5</v>
      </c>
      <c r="M427" s="71">
        <f t="shared" si="6"/>
        <v>36000</v>
      </c>
    </row>
    <row r="428" spans="1:13">
      <c r="A428" s="12">
        <v>427</v>
      </c>
      <c r="B428" s="12">
        <v>295</v>
      </c>
      <c r="C428" s="11">
        <v>45945</v>
      </c>
      <c r="D428" s="12" t="s">
        <v>144</v>
      </c>
      <c r="E428" s="12" t="s">
        <v>145</v>
      </c>
      <c r="F428" s="12" t="s">
        <v>146</v>
      </c>
      <c r="G428" s="13" t="s">
        <v>147</v>
      </c>
      <c r="H428" s="12" t="s">
        <v>131</v>
      </c>
      <c r="I428" s="13" t="s">
        <v>27</v>
      </c>
      <c r="J428" s="13" t="s">
        <v>132</v>
      </c>
      <c r="K428" s="70">
        <v>16000</v>
      </c>
      <c r="L428" s="13">
        <v>10</v>
      </c>
      <c r="M428" s="71">
        <f t="shared" si="6"/>
        <v>160000</v>
      </c>
    </row>
    <row r="429" spans="1:13">
      <c r="A429" s="12">
        <v>428</v>
      </c>
      <c r="B429" s="12">
        <v>295</v>
      </c>
      <c r="C429" s="11">
        <v>45945</v>
      </c>
      <c r="D429" s="12" t="s">
        <v>144</v>
      </c>
      <c r="E429" s="12" t="s">
        <v>145</v>
      </c>
      <c r="F429" s="12" t="s">
        <v>146</v>
      </c>
      <c r="G429" s="13" t="s">
        <v>147</v>
      </c>
      <c r="H429" s="12" t="s">
        <v>128</v>
      </c>
      <c r="I429" s="13" t="s">
        <v>39</v>
      </c>
      <c r="J429" s="13" t="s">
        <v>138</v>
      </c>
      <c r="K429" s="70">
        <v>14500</v>
      </c>
      <c r="L429" s="13">
        <v>5</v>
      </c>
      <c r="M429" s="71">
        <f t="shared" si="6"/>
        <v>72500</v>
      </c>
    </row>
    <row r="430" spans="1:13">
      <c r="A430" s="12">
        <v>429</v>
      </c>
      <c r="B430" s="12">
        <v>296</v>
      </c>
      <c r="C430" s="11">
        <v>45945</v>
      </c>
      <c r="D430" s="12" t="s">
        <v>148</v>
      </c>
      <c r="E430" s="12" t="s">
        <v>38</v>
      </c>
      <c r="F430" s="12" t="s">
        <v>149</v>
      </c>
      <c r="G430" s="13" t="s">
        <v>147</v>
      </c>
      <c r="H430" s="12" t="s">
        <v>128</v>
      </c>
      <c r="I430" s="13" t="s">
        <v>39</v>
      </c>
      <c r="J430" s="13" t="s">
        <v>138</v>
      </c>
      <c r="K430" s="70">
        <v>14500</v>
      </c>
      <c r="L430" s="13">
        <v>5</v>
      </c>
      <c r="M430" s="71">
        <f t="shared" si="6"/>
        <v>72500</v>
      </c>
    </row>
    <row r="431" spans="1:13">
      <c r="A431" s="12">
        <v>430</v>
      </c>
      <c r="B431" s="12">
        <v>296</v>
      </c>
      <c r="C431" s="11">
        <v>45945</v>
      </c>
      <c r="D431" s="12" t="s">
        <v>148</v>
      </c>
      <c r="E431" s="12" t="s">
        <v>38</v>
      </c>
      <c r="F431" s="12" t="s">
        <v>149</v>
      </c>
      <c r="G431" s="13" t="s">
        <v>147</v>
      </c>
      <c r="H431" s="12" t="s">
        <v>134</v>
      </c>
      <c r="I431" s="13" t="s">
        <v>40</v>
      </c>
      <c r="J431" s="13" t="s">
        <v>138</v>
      </c>
      <c r="K431" s="70">
        <v>9500</v>
      </c>
      <c r="L431" s="13">
        <v>5</v>
      </c>
      <c r="M431" s="71">
        <f t="shared" si="6"/>
        <v>47500</v>
      </c>
    </row>
    <row r="432" spans="1:13">
      <c r="A432" s="12">
        <v>431</v>
      </c>
      <c r="B432" s="12">
        <v>297</v>
      </c>
      <c r="C432" s="11">
        <v>45945</v>
      </c>
      <c r="D432" s="12" t="s">
        <v>150</v>
      </c>
      <c r="E432" s="12" t="s">
        <v>41</v>
      </c>
      <c r="F432" s="12" t="s">
        <v>151</v>
      </c>
      <c r="G432" s="13" t="s">
        <v>147</v>
      </c>
      <c r="H432" s="12" t="s">
        <v>131</v>
      </c>
      <c r="I432" s="13" t="s">
        <v>33</v>
      </c>
      <c r="J432" s="13" t="s">
        <v>140</v>
      </c>
      <c r="K432" s="70">
        <v>14500</v>
      </c>
      <c r="L432" s="13">
        <v>5</v>
      </c>
      <c r="M432" s="71">
        <f t="shared" si="6"/>
        <v>72500</v>
      </c>
    </row>
    <row r="433" spans="1:13">
      <c r="A433" s="12">
        <v>432</v>
      </c>
      <c r="B433" s="12">
        <v>298</v>
      </c>
      <c r="C433" s="11">
        <v>45945</v>
      </c>
      <c r="D433" s="12" t="s">
        <v>152</v>
      </c>
      <c r="E433" s="12" t="s">
        <v>42</v>
      </c>
      <c r="F433" s="12" t="s">
        <v>153</v>
      </c>
      <c r="G433" s="13" t="s">
        <v>154</v>
      </c>
      <c r="H433" s="12" t="s">
        <v>131</v>
      </c>
      <c r="I433" s="13" t="s">
        <v>27</v>
      </c>
      <c r="J433" s="13" t="s">
        <v>132</v>
      </c>
      <c r="K433" s="70">
        <v>16000</v>
      </c>
      <c r="L433" s="13">
        <v>10</v>
      </c>
      <c r="M433" s="71">
        <f t="shared" si="6"/>
        <v>160000</v>
      </c>
    </row>
    <row r="434" spans="1:13">
      <c r="A434" s="12">
        <v>433</v>
      </c>
      <c r="B434" s="12">
        <v>298</v>
      </c>
      <c r="C434" s="11">
        <v>45945</v>
      </c>
      <c r="D434" s="12" t="s">
        <v>152</v>
      </c>
      <c r="E434" s="12" t="s">
        <v>42</v>
      </c>
      <c r="F434" s="12" t="s">
        <v>153</v>
      </c>
      <c r="G434" s="13" t="s">
        <v>154</v>
      </c>
      <c r="H434" s="12" t="s">
        <v>137</v>
      </c>
      <c r="I434" s="13" t="s">
        <v>31</v>
      </c>
      <c r="J434" s="13" t="s">
        <v>138</v>
      </c>
      <c r="K434" s="70">
        <v>7200</v>
      </c>
      <c r="L434" s="13">
        <v>5</v>
      </c>
      <c r="M434" s="71">
        <f t="shared" si="6"/>
        <v>36000</v>
      </c>
    </row>
    <row r="435" spans="1:13">
      <c r="A435" s="12">
        <v>434</v>
      </c>
      <c r="B435" s="12">
        <v>299</v>
      </c>
      <c r="C435" s="11">
        <v>45945</v>
      </c>
      <c r="D435" s="12" t="s">
        <v>155</v>
      </c>
      <c r="E435" s="12" t="s">
        <v>43</v>
      </c>
      <c r="F435" s="12" t="s">
        <v>156</v>
      </c>
      <c r="G435" s="13" t="s">
        <v>154</v>
      </c>
      <c r="H435" s="12" t="s">
        <v>134</v>
      </c>
      <c r="I435" s="13" t="s">
        <v>40</v>
      </c>
      <c r="J435" s="13" t="s">
        <v>138</v>
      </c>
      <c r="K435" s="70">
        <v>9500</v>
      </c>
      <c r="L435" s="13">
        <v>15</v>
      </c>
      <c r="M435" s="71">
        <f t="shared" si="6"/>
        <v>142500</v>
      </c>
    </row>
    <row r="436" spans="1:13">
      <c r="A436" s="12">
        <v>435</v>
      </c>
      <c r="B436" s="12">
        <v>299</v>
      </c>
      <c r="C436" s="11">
        <v>45945</v>
      </c>
      <c r="D436" s="12" t="s">
        <v>155</v>
      </c>
      <c r="E436" s="12" t="s">
        <v>43</v>
      </c>
      <c r="F436" s="12" t="s">
        <v>156</v>
      </c>
      <c r="G436" s="13" t="s">
        <v>154</v>
      </c>
      <c r="H436" s="12" t="s">
        <v>136</v>
      </c>
      <c r="I436" s="13" t="s">
        <v>30</v>
      </c>
      <c r="J436" s="13" t="s">
        <v>132</v>
      </c>
      <c r="K436" s="70">
        <v>13500</v>
      </c>
      <c r="L436" s="13">
        <v>5</v>
      </c>
      <c r="M436" s="71">
        <f t="shared" si="6"/>
        <v>67500</v>
      </c>
    </row>
    <row r="437" spans="1:13">
      <c r="A437" s="12">
        <v>436</v>
      </c>
      <c r="B437" s="12">
        <v>300</v>
      </c>
      <c r="C437" s="11">
        <v>45945</v>
      </c>
      <c r="D437" s="12" t="s">
        <v>157</v>
      </c>
      <c r="E437" s="12" t="s">
        <v>44</v>
      </c>
      <c r="F437" s="12" t="s">
        <v>158</v>
      </c>
      <c r="G437" s="13" t="s">
        <v>154</v>
      </c>
      <c r="H437" s="12" t="s">
        <v>131</v>
      </c>
      <c r="I437" s="13" t="s">
        <v>33</v>
      </c>
      <c r="J437" s="13" t="s">
        <v>140</v>
      </c>
      <c r="K437" s="70">
        <v>14500</v>
      </c>
      <c r="L437" s="13">
        <v>10</v>
      </c>
      <c r="M437" s="71">
        <f t="shared" si="6"/>
        <v>145000</v>
      </c>
    </row>
    <row r="438" spans="1:13">
      <c r="A438" s="12">
        <v>437</v>
      </c>
      <c r="B438" s="12">
        <v>300</v>
      </c>
      <c r="C438" s="11">
        <v>45945</v>
      </c>
      <c r="D438" s="12" t="s">
        <v>157</v>
      </c>
      <c r="E438" s="12" t="s">
        <v>44</v>
      </c>
      <c r="F438" s="12" t="s">
        <v>158</v>
      </c>
      <c r="G438" s="13" t="s">
        <v>154</v>
      </c>
      <c r="H438" s="12" t="s">
        <v>133</v>
      </c>
      <c r="I438" s="13" t="s">
        <v>45</v>
      </c>
      <c r="J438" s="13" t="s">
        <v>140</v>
      </c>
      <c r="K438" s="70">
        <v>13500</v>
      </c>
      <c r="L438" s="13">
        <v>10</v>
      </c>
      <c r="M438" s="71">
        <f t="shared" si="6"/>
        <v>135000</v>
      </c>
    </row>
    <row r="439" spans="1:13">
      <c r="A439" s="12">
        <v>438</v>
      </c>
      <c r="B439" s="12">
        <v>300</v>
      </c>
      <c r="C439" s="11">
        <v>45945</v>
      </c>
      <c r="D439" s="12" t="s">
        <v>157</v>
      </c>
      <c r="E439" s="12" t="s">
        <v>44</v>
      </c>
      <c r="F439" s="12" t="s">
        <v>158</v>
      </c>
      <c r="G439" s="13" t="s">
        <v>154</v>
      </c>
      <c r="H439" s="12" t="s">
        <v>136</v>
      </c>
      <c r="I439" s="13" t="s">
        <v>34</v>
      </c>
      <c r="J439" s="13" t="s">
        <v>140</v>
      </c>
      <c r="K439" s="70">
        <v>12500</v>
      </c>
      <c r="L439" s="13">
        <v>15</v>
      </c>
      <c r="M439" s="71">
        <f t="shared" si="6"/>
        <v>187500</v>
      </c>
    </row>
    <row r="440" spans="1:13">
      <c r="A440" s="12">
        <v>439</v>
      </c>
      <c r="B440" s="12">
        <v>301</v>
      </c>
      <c r="C440" s="11">
        <v>45962</v>
      </c>
      <c r="D440" s="12" t="s">
        <v>128</v>
      </c>
      <c r="E440" s="12" t="s">
        <v>26</v>
      </c>
      <c r="F440" s="12" t="s">
        <v>129</v>
      </c>
      <c r="G440" s="13" t="s">
        <v>130</v>
      </c>
      <c r="H440" s="12" t="s">
        <v>131</v>
      </c>
      <c r="I440" s="13" t="s">
        <v>27</v>
      </c>
      <c r="J440" s="13" t="s">
        <v>132</v>
      </c>
      <c r="K440" s="70">
        <v>16000</v>
      </c>
      <c r="L440" s="13">
        <v>10</v>
      </c>
      <c r="M440" s="71">
        <f t="shared" si="6"/>
        <v>160000</v>
      </c>
    </row>
    <row r="441" spans="1:13">
      <c r="A441" s="12">
        <v>440</v>
      </c>
      <c r="B441" s="12">
        <v>301</v>
      </c>
      <c r="C441" s="11">
        <v>45962</v>
      </c>
      <c r="D441" s="12" t="s">
        <v>128</v>
      </c>
      <c r="E441" s="12" t="s">
        <v>26</v>
      </c>
      <c r="F441" s="12" t="s">
        <v>129</v>
      </c>
      <c r="G441" s="13" t="s">
        <v>130</v>
      </c>
      <c r="H441" s="12" t="s">
        <v>133</v>
      </c>
      <c r="I441" s="13" t="s">
        <v>28</v>
      </c>
      <c r="J441" s="13" t="s">
        <v>132</v>
      </c>
      <c r="K441" s="70">
        <v>14500</v>
      </c>
      <c r="L441" s="13">
        <v>5</v>
      </c>
      <c r="M441" s="71">
        <f t="shared" si="6"/>
        <v>72500</v>
      </c>
    </row>
    <row r="442" spans="1:13">
      <c r="A442" s="12">
        <v>441</v>
      </c>
      <c r="B442" s="12">
        <v>302</v>
      </c>
      <c r="C442" s="11">
        <v>45962</v>
      </c>
      <c r="D442" s="12" t="s">
        <v>134</v>
      </c>
      <c r="E442" s="12" t="s">
        <v>29</v>
      </c>
      <c r="F442" s="12" t="s">
        <v>135</v>
      </c>
      <c r="G442" s="13" t="s">
        <v>130</v>
      </c>
      <c r="H442" s="12" t="s">
        <v>131</v>
      </c>
      <c r="I442" s="13" t="s">
        <v>27</v>
      </c>
      <c r="J442" s="13" t="s">
        <v>132</v>
      </c>
      <c r="K442" s="70">
        <v>16000</v>
      </c>
      <c r="L442" s="13">
        <v>10</v>
      </c>
      <c r="M442" s="71">
        <f t="shared" si="6"/>
        <v>160000</v>
      </c>
    </row>
    <row r="443" spans="1:13">
      <c r="A443" s="12">
        <v>442</v>
      </c>
      <c r="B443" s="12">
        <v>302</v>
      </c>
      <c r="C443" s="11">
        <v>45962</v>
      </c>
      <c r="D443" s="12" t="s">
        <v>134</v>
      </c>
      <c r="E443" s="12" t="s">
        <v>29</v>
      </c>
      <c r="F443" s="12" t="s">
        <v>135</v>
      </c>
      <c r="G443" s="13" t="s">
        <v>130</v>
      </c>
      <c r="H443" s="12" t="s">
        <v>136</v>
      </c>
      <c r="I443" s="13" t="s">
        <v>30</v>
      </c>
      <c r="J443" s="13" t="s">
        <v>132</v>
      </c>
      <c r="K443" s="70">
        <v>13500</v>
      </c>
      <c r="L443" s="13">
        <v>10</v>
      </c>
      <c r="M443" s="71">
        <f t="shared" si="6"/>
        <v>135000</v>
      </c>
    </row>
    <row r="444" spans="1:13">
      <c r="A444" s="12">
        <v>443</v>
      </c>
      <c r="B444" s="12">
        <v>302</v>
      </c>
      <c r="C444" s="11">
        <v>45962</v>
      </c>
      <c r="D444" s="12" t="s">
        <v>134</v>
      </c>
      <c r="E444" s="12" t="s">
        <v>29</v>
      </c>
      <c r="F444" s="12" t="s">
        <v>135</v>
      </c>
      <c r="G444" s="13" t="s">
        <v>130</v>
      </c>
      <c r="H444" s="12" t="s">
        <v>137</v>
      </c>
      <c r="I444" s="13" t="s">
        <v>31</v>
      </c>
      <c r="J444" s="13" t="s">
        <v>138</v>
      </c>
      <c r="K444" s="70">
        <v>7200</v>
      </c>
      <c r="L444" s="13">
        <v>5</v>
      </c>
      <c r="M444" s="71">
        <f t="shared" si="6"/>
        <v>36000</v>
      </c>
    </row>
    <row r="445" spans="1:13">
      <c r="A445" s="12">
        <v>444</v>
      </c>
      <c r="B445" s="12">
        <v>303</v>
      </c>
      <c r="C445" s="11">
        <v>45962</v>
      </c>
      <c r="D445" s="12" t="s">
        <v>137</v>
      </c>
      <c r="E445" s="12" t="s">
        <v>32</v>
      </c>
      <c r="F445" s="12" t="s">
        <v>139</v>
      </c>
      <c r="G445" s="13" t="s">
        <v>130</v>
      </c>
      <c r="H445" s="12" t="s">
        <v>131</v>
      </c>
      <c r="I445" s="13" t="s">
        <v>33</v>
      </c>
      <c r="J445" s="13" t="s">
        <v>140</v>
      </c>
      <c r="K445" s="70">
        <v>14500</v>
      </c>
      <c r="L445" s="13">
        <v>5</v>
      </c>
      <c r="M445" s="71">
        <f t="shared" si="6"/>
        <v>72500</v>
      </c>
    </row>
    <row r="446" spans="1:13">
      <c r="A446" s="12">
        <v>445</v>
      </c>
      <c r="B446" s="12">
        <v>303</v>
      </c>
      <c r="C446" s="11">
        <v>45962</v>
      </c>
      <c r="D446" s="12" t="s">
        <v>137</v>
      </c>
      <c r="E446" s="12" t="s">
        <v>32</v>
      </c>
      <c r="F446" s="12" t="s">
        <v>139</v>
      </c>
      <c r="G446" s="13" t="s">
        <v>130</v>
      </c>
      <c r="H446" s="12" t="s">
        <v>136</v>
      </c>
      <c r="I446" s="13" t="s">
        <v>34</v>
      </c>
      <c r="J446" s="13" t="s">
        <v>140</v>
      </c>
      <c r="K446" s="70">
        <v>12500</v>
      </c>
      <c r="L446" s="13">
        <v>10</v>
      </c>
      <c r="M446" s="71">
        <f t="shared" si="6"/>
        <v>125000</v>
      </c>
    </row>
    <row r="447" spans="1:13">
      <c r="A447" s="12">
        <v>446</v>
      </c>
      <c r="B447" s="12">
        <v>304</v>
      </c>
      <c r="C447" s="11">
        <v>45962</v>
      </c>
      <c r="D447" s="12" t="s">
        <v>141</v>
      </c>
      <c r="E447" s="12" t="s">
        <v>35</v>
      </c>
      <c r="F447" s="12" t="s">
        <v>142</v>
      </c>
      <c r="G447" s="13" t="s">
        <v>130</v>
      </c>
      <c r="H447" s="12" t="s">
        <v>131</v>
      </c>
      <c r="I447" s="13" t="s">
        <v>27</v>
      </c>
      <c r="J447" s="13" t="s">
        <v>132</v>
      </c>
      <c r="K447" s="70">
        <v>16000</v>
      </c>
      <c r="L447" s="13">
        <v>5</v>
      </c>
      <c r="M447" s="71">
        <f t="shared" si="6"/>
        <v>80000</v>
      </c>
    </row>
    <row r="448" spans="1:13">
      <c r="A448" s="12">
        <v>447</v>
      </c>
      <c r="B448" s="12">
        <v>304</v>
      </c>
      <c r="C448" s="11">
        <v>45962</v>
      </c>
      <c r="D448" s="12" t="s">
        <v>141</v>
      </c>
      <c r="E448" s="12" t="s">
        <v>35</v>
      </c>
      <c r="F448" s="12" t="s">
        <v>142</v>
      </c>
      <c r="G448" s="13" t="s">
        <v>130</v>
      </c>
      <c r="H448" s="12" t="s">
        <v>136</v>
      </c>
      <c r="I448" s="13" t="s">
        <v>30</v>
      </c>
      <c r="J448" s="13" t="s">
        <v>132</v>
      </c>
      <c r="K448" s="70">
        <v>13500</v>
      </c>
      <c r="L448" s="13">
        <v>10</v>
      </c>
      <c r="M448" s="71">
        <f t="shared" si="6"/>
        <v>135000</v>
      </c>
    </row>
    <row r="449" spans="1:13">
      <c r="A449" s="12">
        <v>448</v>
      </c>
      <c r="B449" s="12">
        <v>304</v>
      </c>
      <c r="C449" s="11">
        <v>45962</v>
      </c>
      <c r="D449" s="12" t="s">
        <v>141</v>
      </c>
      <c r="E449" s="12" t="s">
        <v>35</v>
      </c>
      <c r="F449" s="12" t="s">
        <v>142</v>
      </c>
      <c r="G449" s="13" t="s">
        <v>130</v>
      </c>
      <c r="H449" s="12" t="s">
        <v>143</v>
      </c>
      <c r="I449" s="13" t="s">
        <v>36</v>
      </c>
      <c r="J449" s="13" t="s">
        <v>132</v>
      </c>
      <c r="K449" s="70">
        <v>9800</v>
      </c>
      <c r="L449" s="13">
        <v>5</v>
      </c>
      <c r="M449" s="71">
        <f t="shared" si="6"/>
        <v>49000</v>
      </c>
    </row>
    <row r="450" spans="1:13">
      <c r="A450" s="12">
        <v>449</v>
      </c>
      <c r="B450" s="12">
        <v>305</v>
      </c>
      <c r="C450" s="11">
        <v>45962</v>
      </c>
      <c r="D450" s="12" t="s">
        <v>144</v>
      </c>
      <c r="E450" s="12" t="s">
        <v>145</v>
      </c>
      <c r="F450" s="12" t="s">
        <v>146</v>
      </c>
      <c r="G450" s="13" t="s">
        <v>147</v>
      </c>
      <c r="H450" s="12" t="s">
        <v>131</v>
      </c>
      <c r="I450" s="13" t="s">
        <v>27</v>
      </c>
      <c r="J450" s="13" t="s">
        <v>132</v>
      </c>
      <c r="K450" s="70">
        <v>16000</v>
      </c>
      <c r="L450" s="13">
        <v>5</v>
      </c>
      <c r="M450" s="71">
        <f t="shared" ref="M450:M513" si="7">K450*L450</f>
        <v>80000</v>
      </c>
    </row>
    <row r="451" spans="1:13">
      <c r="A451" s="12">
        <v>450</v>
      </c>
      <c r="B451" s="12">
        <v>305</v>
      </c>
      <c r="C451" s="11">
        <v>45962</v>
      </c>
      <c r="D451" s="12" t="s">
        <v>144</v>
      </c>
      <c r="E451" s="12" t="s">
        <v>145</v>
      </c>
      <c r="F451" s="12" t="s">
        <v>146</v>
      </c>
      <c r="G451" s="13" t="s">
        <v>147</v>
      </c>
      <c r="H451" s="12" t="s">
        <v>143</v>
      </c>
      <c r="I451" s="13" t="s">
        <v>36</v>
      </c>
      <c r="J451" s="13" t="s">
        <v>132</v>
      </c>
      <c r="K451" s="70">
        <v>9800</v>
      </c>
      <c r="L451" s="13">
        <v>5</v>
      </c>
      <c r="M451" s="71">
        <f t="shared" si="7"/>
        <v>49000</v>
      </c>
    </row>
    <row r="452" spans="1:13">
      <c r="A452" s="12">
        <v>451</v>
      </c>
      <c r="B452" s="12">
        <v>306</v>
      </c>
      <c r="C452" s="11">
        <v>45962</v>
      </c>
      <c r="D452" s="12" t="s">
        <v>148</v>
      </c>
      <c r="E452" s="12" t="s">
        <v>38</v>
      </c>
      <c r="F452" s="12" t="s">
        <v>149</v>
      </c>
      <c r="G452" s="13" t="s">
        <v>147</v>
      </c>
      <c r="H452" s="12" t="s">
        <v>128</v>
      </c>
      <c r="I452" s="13" t="s">
        <v>39</v>
      </c>
      <c r="J452" s="13" t="s">
        <v>138</v>
      </c>
      <c r="K452" s="70">
        <v>14500</v>
      </c>
      <c r="L452" s="13">
        <v>5</v>
      </c>
      <c r="M452" s="71">
        <f t="shared" si="7"/>
        <v>72500</v>
      </c>
    </row>
    <row r="453" spans="1:13">
      <c r="A453" s="12">
        <v>452</v>
      </c>
      <c r="B453" s="12">
        <v>306</v>
      </c>
      <c r="C453" s="11">
        <v>45962</v>
      </c>
      <c r="D453" s="12" t="s">
        <v>148</v>
      </c>
      <c r="E453" s="12" t="s">
        <v>38</v>
      </c>
      <c r="F453" s="12" t="s">
        <v>149</v>
      </c>
      <c r="G453" s="13" t="s">
        <v>147</v>
      </c>
      <c r="H453" s="12" t="s">
        <v>134</v>
      </c>
      <c r="I453" s="13" t="s">
        <v>40</v>
      </c>
      <c r="J453" s="13" t="s">
        <v>138</v>
      </c>
      <c r="K453" s="70">
        <v>9500</v>
      </c>
      <c r="L453" s="13">
        <v>5</v>
      </c>
      <c r="M453" s="71">
        <f t="shared" si="7"/>
        <v>47500</v>
      </c>
    </row>
    <row r="454" spans="1:13">
      <c r="A454" s="12">
        <v>453</v>
      </c>
      <c r="B454" s="12">
        <v>307</v>
      </c>
      <c r="C454" s="11">
        <v>45962</v>
      </c>
      <c r="D454" s="12" t="s">
        <v>150</v>
      </c>
      <c r="E454" s="12" t="s">
        <v>41</v>
      </c>
      <c r="F454" s="12" t="s">
        <v>151</v>
      </c>
      <c r="G454" s="13" t="s">
        <v>147</v>
      </c>
      <c r="H454" s="12" t="s">
        <v>131</v>
      </c>
      <c r="I454" s="13" t="s">
        <v>33</v>
      </c>
      <c r="J454" s="13" t="s">
        <v>140</v>
      </c>
      <c r="K454" s="70">
        <v>14500</v>
      </c>
      <c r="L454" s="13">
        <v>5</v>
      </c>
      <c r="M454" s="71">
        <f t="shared" si="7"/>
        <v>72500</v>
      </c>
    </row>
    <row r="455" spans="1:13">
      <c r="A455" s="12">
        <v>454</v>
      </c>
      <c r="B455" s="12">
        <v>307</v>
      </c>
      <c r="C455" s="11">
        <v>45962</v>
      </c>
      <c r="D455" s="12" t="s">
        <v>150</v>
      </c>
      <c r="E455" s="12" t="s">
        <v>41</v>
      </c>
      <c r="F455" s="12" t="s">
        <v>151</v>
      </c>
      <c r="G455" s="13" t="s">
        <v>147</v>
      </c>
      <c r="H455" s="12" t="s">
        <v>128</v>
      </c>
      <c r="I455" s="13" t="s">
        <v>39</v>
      </c>
      <c r="J455" s="13" t="s">
        <v>138</v>
      </c>
      <c r="K455" s="70">
        <v>14500</v>
      </c>
      <c r="L455" s="13">
        <v>5</v>
      </c>
      <c r="M455" s="71">
        <f t="shared" si="7"/>
        <v>72500</v>
      </c>
    </row>
    <row r="456" spans="1:13">
      <c r="A456" s="12">
        <v>455</v>
      </c>
      <c r="B456" s="12">
        <v>307</v>
      </c>
      <c r="C456" s="11">
        <v>45962</v>
      </c>
      <c r="D456" s="12" t="s">
        <v>150</v>
      </c>
      <c r="E456" s="12" t="s">
        <v>41</v>
      </c>
      <c r="F456" s="12" t="s">
        <v>151</v>
      </c>
      <c r="G456" s="13" t="s">
        <v>147</v>
      </c>
      <c r="H456" s="12" t="s">
        <v>137</v>
      </c>
      <c r="I456" s="13" t="s">
        <v>31</v>
      </c>
      <c r="J456" s="13" t="s">
        <v>138</v>
      </c>
      <c r="K456" s="70">
        <v>7200</v>
      </c>
      <c r="L456" s="13">
        <v>5</v>
      </c>
      <c r="M456" s="71">
        <f t="shared" si="7"/>
        <v>36000</v>
      </c>
    </row>
    <row r="457" spans="1:13">
      <c r="A457" s="12">
        <v>456</v>
      </c>
      <c r="B457" s="12">
        <v>308</v>
      </c>
      <c r="C457" s="11">
        <v>45962</v>
      </c>
      <c r="D457" s="12" t="s">
        <v>152</v>
      </c>
      <c r="E457" s="12" t="s">
        <v>42</v>
      </c>
      <c r="F457" s="12" t="s">
        <v>153</v>
      </c>
      <c r="G457" s="13" t="s">
        <v>154</v>
      </c>
      <c r="H457" s="12" t="s">
        <v>131</v>
      </c>
      <c r="I457" s="13" t="s">
        <v>27</v>
      </c>
      <c r="J457" s="13" t="s">
        <v>132</v>
      </c>
      <c r="K457" s="70">
        <v>16000</v>
      </c>
      <c r="L457" s="13">
        <v>10</v>
      </c>
      <c r="M457" s="71">
        <f t="shared" si="7"/>
        <v>160000</v>
      </c>
    </row>
    <row r="458" spans="1:13">
      <c r="A458" s="12">
        <v>457</v>
      </c>
      <c r="B458" s="12">
        <v>308</v>
      </c>
      <c r="C458" s="11">
        <v>45962</v>
      </c>
      <c r="D458" s="12" t="s">
        <v>152</v>
      </c>
      <c r="E458" s="12" t="s">
        <v>42</v>
      </c>
      <c r="F458" s="12" t="s">
        <v>153</v>
      </c>
      <c r="G458" s="13" t="s">
        <v>154</v>
      </c>
      <c r="H458" s="12" t="s">
        <v>133</v>
      </c>
      <c r="I458" s="13" t="s">
        <v>28</v>
      </c>
      <c r="J458" s="13" t="s">
        <v>132</v>
      </c>
      <c r="K458" s="70">
        <v>14500</v>
      </c>
      <c r="L458" s="13">
        <v>5</v>
      </c>
      <c r="M458" s="71">
        <f t="shared" si="7"/>
        <v>72500</v>
      </c>
    </row>
    <row r="459" spans="1:13">
      <c r="A459" s="12">
        <v>458</v>
      </c>
      <c r="B459" s="12">
        <v>309</v>
      </c>
      <c r="C459" s="11">
        <v>45962</v>
      </c>
      <c r="D459" s="12" t="s">
        <v>155</v>
      </c>
      <c r="E459" s="12" t="s">
        <v>43</v>
      </c>
      <c r="F459" s="12" t="s">
        <v>156</v>
      </c>
      <c r="G459" s="13" t="s">
        <v>154</v>
      </c>
      <c r="H459" s="12" t="s">
        <v>131</v>
      </c>
      <c r="I459" s="13" t="s">
        <v>27</v>
      </c>
      <c r="J459" s="13" t="s">
        <v>132</v>
      </c>
      <c r="K459" s="70">
        <v>16000</v>
      </c>
      <c r="L459" s="13">
        <v>10</v>
      </c>
      <c r="M459" s="71">
        <f t="shared" si="7"/>
        <v>160000</v>
      </c>
    </row>
    <row r="460" spans="1:13">
      <c r="A460" s="12">
        <v>459</v>
      </c>
      <c r="B460" s="12">
        <v>309</v>
      </c>
      <c r="C460" s="11">
        <v>45962</v>
      </c>
      <c r="D460" s="12" t="s">
        <v>155</v>
      </c>
      <c r="E460" s="12" t="s">
        <v>43</v>
      </c>
      <c r="F460" s="12" t="s">
        <v>156</v>
      </c>
      <c r="G460" s="13" t="s">
        <v>154</v>
      </c>
      <c r="H460" s="12" t="s">
        <v>136</v>
      </c>
      <c r="I460" s="13" t="s">
        <v>34</v>
      </c>
      <c r="J460" s="13" t="s">
        <v>140</v>
      </c>
      <c r="K460" s="70">
        <v>12500</v>
      </c>
      <c r="L460" s="13">
        <v>5</v>
      </c>
      <c r="M460" s="71">
        <f t="shared" si="7"/>
        <v>62500</v>
      </c>
    </row>
    <row r="461" spans="1:13">
      <c r="A461" s="12">
        <v>460</v>
      </c>
      <c r="B461" s="12">
        <v>310</v>
      </c>
      <c r="C461" s="11">
        <v>45962</v>
      </c>
      <c r="D461" s="12" t="s">
        <v>157</v>
      </c>
      <c r="E461" s="12" t="s">
        <v>44</v>
      </c>
      <c r="F461" s="12" t="s">
        <v>158</v>
      </c>
      <c r="G461" s="13" t="s">
        <v>154</v>
      </c>
      <c r="H461" s="12" t="s">
        <v>131</v>
      </c>
      <c r="I461" s="13" t="s">
        <v>33</v>
      </c>
      <c r="J461" s="13" t="s">
        <v>140</v>
      </c>
      <c r="K461" s="70">
        <v>14500</v>
      </c>
      <c r="L461" s="13">
        <v>10</v>
      </c>
      <c r="M461" s="71">
        <f t="shared" si="7"/>
        <v>145000</v>
      </c>
    </row>
    <row r="462" spans="1:13">
      <c r="A462" s="12">
        <v>461</v>
      </c>
      <c r="B462" s="12">
        <v>310</v>
      </c>
      <c r="C462" s="11">
        <v>45962</v>
      </c>
      <c r="D462" s="12" t="s">
        <v>157</v>
      </c>
      <c r="E462" s="12" t="s">
        <v>44</v>
      </c>
      <c r="F462" s="12" t="s">
        <v>158</v>
      </c>
      <c r="G462" s="13" t="s">
        <v>154</v>
      </c>
      <c r="H462" s="12" t="s">
        <v>133</v>
      </c>
      <c r="I462" s="13" t="s">
        <v>45</v>
      </c>
      <c r="J462" s="13" t="s">
        <v>140</v>
      </c>
      <c r="K462" s="70">
        <v>13500</v>
      </c>
      <c r="L462" s="13">
        <v>10</v>
      </c>
      <c r="M462" s="71">
        <f t="shared" si="7"/>
        <v>135000</v>
      </c>
    </row>
    <row r="463" spans="1:13">
      <c r="A463" s="12">
        <v>462</v>
      </c>
      <c r="B463" s="12">
        <v>310</v>
      </c>
      <c r="C463" s="11">
        <v>45962</v>
      </c>
      <c r="D463" s="12" t="s">
        <v>157</v>
      </c>
      <c r="E463" s="12" t="s">
        <v>44</v>
      </c>
      <c r="F463" s="12" t="s">
        <v>158</v>
      </c>
      <c r="G463" s="13" t="s">
        <v>154</v>
      </c>
      <c r="H463" s="12" t="s">
        <v>136</v>
      </c>
      <c r="I463" s="13" t="s">
        <v>34</v>
      </c>
      <c r="J463" s="13" t="s">
        <v>140</v>
      </c>
      <c r="K463" s="70">
        <v>12500</v>
      </c>
      <c r="L463" s="13">
        <v>10</v>
      </c>
      <c r="M463" s="71">
        <f t="shared" si="7"/>
        <v>125000</v>
      </c>
    </row>
    <row r="464" spans="1:13">
      <c r="A464" s="12">
        <v>463</v>
      </c>
      <c r="B464" s="12">
        <v>311</v>
      </c>
      <c r="C464" s="11">
        <v>45976</v>
      </c>
      <c r="D464" s="12" t="s">
        <v>128</v>
      </c>
      <c r="E464" s="12" t="s">
        <v>26</v>
      </c>
      <c r="F464" s="12" t="s">
        <v>129</v>
      </c>
      <c r="G464" s="13" t="s">
        <v>130</v>
      </c>
      <c r="H464" s="12" t="s">
        <v>131</v>
      </c>
      <c r="I464" s="13" t="s">
        <v>27</v>
      </c>
      <c r="J464" s="13" t="s">
        <v>132</v>
      </c>
      <c r="K464" s="70">
        <v>16000</v>
      </c>
      <c r="L464" s="13">
        <v>10</v>
      </c>
      <c r="M464" s="71">
        <f t="shared" si="7"/>
        <v>160000</v>
      </c>
    </row>
    <row r="465" spans="1:13">
      <c r="A465" s="12">
        <v>464</v>
      </c>
      <c r="B465" s="12">
        <v>311</v>
      </c>
      <c r="C465" s="11">
        <v>45976</v>
      </c>
      <c r="D465" s="12" t="s">
        <v>128</v>
      </c>
      <c r="E465" s="12" t="s">
        <v>26</v>
      </c>
      <c r="F465" s="12" t="s">
        <v>129</v>
      </c>
      <c r="G465" s="13" t="s">
        <v>130</v>
      </c>
      <c r="H465" s="12" t="s">
        <v>136</v>
      </c>
      <c r="I465" s="13" t="s">
        <v>34</v>
      </c>
      <c r="J465" s="13" t="s">
        <v>140</v>
      </c>
      <c r="K465" s="70">
        <v>12500</v>
      </c>
      <c r="L465" s="13">
        <v>10</v>
      </c>
      <c r="M465" s="71">
        <f t="shared" si="7"/>
        <v>125000</v>
      </c>
    </row>
    <row r="466" spans="1:13">
      <c r="A466" s="12">
        <v>465</v>
      </c>
      <c r="B466" s="12">
        <v>312</v>
      </c>
      <c r="C466" s="11">
        <v>45976</v>
      </c>
      <c r="D466" s="12" t="s">
        <v>134</v>
      </c>
      <c r="E466" s="12" t="s">
        <v>29</v>
      </c>
      <c r="F466" s="12" t="s">
        <v>135</v>
      </c>
      <c r="G466" s="13" t="s">
        <v>130</v>
      </c>
      <c r="H466" s="12" t="s">
        <v>131</v>
      </c>
      <c r="I466" s="13" t="s">
        <v>27</v>
      </c>
      <c r="J466" s="13" t="s">
        <v>132</v>
      </c>
      <c r="K466" s="70">
        <v>16000</v>
      </c>
      <c r="L466" s="13">
        <v>10</v>
      </c>
      <c r="M466" s="71">
        <f t="shared" si="7"/>
        <v>160000</v>
      </c>
    </row>
    <row r="467" spans="1:13">
      <c r="A467" s="12">
        <v>466</v>
      </c>
      <c r="B467" s="12">
        <v>312</v>
      </c>
      <c r="C467" s="11">
        <v>45976</v>
      </c>
      <c r="D467" s="12" t="s">
        <v>134</v>
      </c>
      <c r="E467" s="12" t="s">
        <v>29</v>
      </c>
      <c r="F467" s="12" t="s">
        <v>135</v>
      </c>
      <c r="G467" s="13" t="s">
        <v>130</v>
      </c>
      <c r="H467" s="12" t="s">
        <v>136</v>
      </c>
      <c r="I467" s="13" t="s">
        <v>30</v>
      </c>
      <c r="J467" s="13" t="s">
        <v>132</v>
      </c>
      <c r="K467" s="70">
        <v>13500</v>
      </c>
      <c r="L467" s="13">
        <v>10</v>
      </c>
      <c r="M467" s="71">
        <f t="shared" si="7"/>
        <v>135000</v>
      </c>
    </row>
    <row r="468" spans="1:13">
      <c r="A468" s="12">
        <v>467</v>
      </c>
      <c r="B468" s="12">
        <v>312</v>
      </c>
      <c r="C468" s="11">
        <v>45976</v>
      </c>
      <c r="D468" s="12" t="s">
        <v>134</v>
      </c>
      <c r="E468" s="12" t="s">
        <v>29</v>
      </c>
      <c r="F468" s="12" t="s">
        <v>135</v>
      </c>
      <c r="G468" s="13" t="s">
        <v>130</v>
      </c>
      <c r="H468" s="12" t="s">
        <v>136</v>
      </c>
      <c r="I468" s="13" t="s">
        <v>34</v>
      </c>
      <c r="J468" s="13" t="s">
        <v>140</v>
      </c>
      <c r="K468" s="70">
        <v>12500</v>
      </c>
      <c r="L468" s="13">
        <v>10</v>
      </c>
      <c r="M468" s="71">
        <f t="shared" si="7"/>
        <v>125000</v>
      </c>
    </row>
    <row r="469" spans="1:13">
      <c r="A469" s="12">
        <v>468</v>
      </c>
      <c r="B469" s="12">
        <v>313</v>
      </c>
      <c r="C469" s="11">
        <v>45976</v>
      </c>
      <c r="D469" s="12" t="s">
        <v>137</v>
      </c>
      <c r="E469" s="12" t="s">
        <v>32</v>
      </c>
      <c r="F469" s="12" t="s">
        <v>139</v>
      </c>
      <c r="G469" s="13" t="s">
        <v>130</v>
      </c>
      <c r="H469" s="12" t="s">
        <v>131</v>
      </c>
      <c r="I469" s="13" t="s">
        <v>33</v>
      </c>
      <c r="J469" s="13" t="s">
        <v>140</v>
      </c>
      <c r="K469" s="70">
        <v>14500</v>
      </c>
      <c r="L469" s="13">
        <v>5</v>
      </c>
      <c r="M469" s="71">
        <f t="shared" si="7"/>
        <v>72500</v>
      </c>
    </row>
    <row r="470" spans="1:13">
      <c r="A470" s="12">
        <v>469</v>
      </c>
      <c r="B470" s="12">
        <v>313</v>
      </c>
      <c r="C470" s="11">
        <v>45976</v>
      </c>
      <c r="D470" s="12" t="s">
        <v>137</v>
      </c>
      <c r="E470" s="12" t="s">
        <v>32</v>
      </c>
      <c r="F470" s="12" t="s">
        <v>139</v>
      </c>
      <c r="G470" s="13" t="s">
        <v>130</v>
      </c>
      <c r="H470" s="12" t="s">
        <v>136</v>
      </c>
      <c r="I470" s="13" t="s">
        <v>34</v>
      </c>
      <c r="J470" s="13" t="s">
        <v>140</v>
      </c>
      <c r="K470" s="70">
        <v>12500</v>
      </c>
      <c r="L470" s="13">
        <v>10</v>
      </c>
      <c r="M470" s="71">
        <f t="shared" si="7"/>
        <v>125000</v>
      </c>
    </row>
    <row r="471" spans="1:13">
      <c r="A471" s="12">
        <v>470</v>
      </c>
      <c r="B471" s="12">
        <v>314</v>
      </c>
      <c r="C471" s="11">
        <v>45976</v>
      </c>
      <c r="D471" s="12" t="s">
        <v>141</v>
      </c>
      <c r="E471" s="12" t="s">
        <v>35</v>
      </c>
      <c r="F471" s="12" t="s">
        <v>142</v>
      </c>
      <c r="G471" s="13" t="s">
        <v>130</v>
      </c>
      <c r="H471" s="12" t="s">
        <v>131</v>
      </c>
      <c r="I471" s="13" t="s">
        <v>27</v>
      </c>
      <c r="J471" s="13" t="s">
        <v>132</v>
      </c>
      <c r="K471" s="70">
        <v>16000</v>
      </c>
      <c r="L471" s="13">
        <v>10</v>
      </c>
      <c r="M471" s="71">
        <f t="shared" si="7"/>
        <v>160000</v>
      </c>
    </row>
    <row r="472" spans="1:13">
      <c r="A472" s="12">
        <v>471</v>
      </c>
      <c r="B472" s="12">
        <v>314</v>
      </c>
      <c r="C472" s="11">
        <v>45976</v>
      </c>
      <c r="D472" s="12" t="s">
        <v>141</v>
      </c>
      <c r="E472" s="12" t="s">
        <v>35</v>
      </c>
      <c r="F472" s="12" t="s">
        <v>142</v>
      </c>
      <c r="G472" s="13" t="s">
        <v>130</v>
      </c>
      <c r="H472" s="12" t="s">
        <v>137</v>
      </c>
      <c r="I472" s="13" t="s">
        <v>31</v>
      </c>
      <c r="J472" s="13" t="s">
        <v>138</v>
      </c>
      <c r="K472" s="70">
        <v>7200</v>
      </c>
      <c r="L472" s="13">
        <v>5</v>
      </c>
      <c r="M472" s="71">
        <f t="shared" si="7"/>
        <v>36000</v>
      </c>
    </row>
    <row r="473" spans="1:13">
      <c r="A473" s="12">
        <v>472</v>
      </c>
      <c r="B473" s="12">
        <v>315</v>
      </c>
      <c r="C473" s="11">
        <v>45976</v>
      </c>
      <c r="D473" s="12" t="s">
        <v>144</v>
      </c>
      <c r="E473" s="12" t="s">
        <v>145</v>
      </c>
      <c r="F473" s="12" t="s">
        <v>146</v>
      </c>
      <c r="G473" s="13" t="s">
        <v>147</v>
      </c>
      <c r="H473" s="12" t="s">
        <v>131</v>
      </c>
      <c r="I473" s="13" t="s">
        <v>27</v>
      </c>
      <c r="J473" s="13" t="s">
        <v>132</v>
      </c>
      <c r="K473" s="70">
        <v>16000</v>
      </c>
      <c r="L473" s="13">
        <v>10</v>
      </c>
      <c r="M473" s="71">
        <f t="shared" si="7"/>
        <v>160000</v>
      </c>
    </row>
    <row r="474" spans="1:13">
      <c r="A474" s="12">
        <v>473</v>
      </c>
      <c r="B474" s="12">
        <v>315</v>
      </c>
      <c r="C474" s="11">
        <v>45976</v>
      </c>
      <c r="D474" s="12" t="s">
        <v>144</v>
      </c>
      <c r="E474" s="12" t="s">
        <v>145</v>
      </c>
      <c r="F474" s="12" t="s">
        <v>146</v>
      </c>
      <c r="G474" s="13" t="s">
        <v>147</v>
      </c>
      <c r="H474" s="12" t="s">
        <v>128</v>
      </c>
      <c r="I474" s="13" t="s">
        <v>39</v>
      </c>
      <c r="J474" s="13" t="s">
        <v>138</v>
      </c>
      <c r="K474" s="70">
        <v>14500</v>
      </c>
      <c r="L474" s="13">
        <v>5</v>
      </c>
      <c r="M474" s="71">
        <f t="shared" si="7"/>
        <v>72500</v>
      </c>
    </row>
    <row r="475" spans="1:13">
      <c r="A475" s="12">
        <v>474</v>
      </c>
      <c r="B475" s="12">
        <v>316</v>
      </c>
      <c r="C475" s="11">
        <v>45976</v>
      </c>
      <c r="D475" s="12" t="s">
        <v>148</v>
      </c>
      <c r="E475" s="12" t="s">
        <v>38</v>
      </c>
      <c r="F475" s="12" t="s">
        <v>149</v>
      </c>
      <c r="G475" s="13" t="s">
        <v>147</v>
      </c>
      <c r="H475" s="12" t="s">
        <v>128</v>
      </c>
      <c r="I475" s="13" t="s">
        <v>39</v>
      </c>
      <c r="J475" s="13" t="s">
        <v>138</v>
      </c>
      <c r="K475" s="70">
        <v>14500</v>
      </c>
      <c r="L475" s="13">
        <v>5</v>
      </c>
      <c r="M475" s="71">
        <f t="shared" si="7"/>
        <v>72500</v>
      </c>
    </row>
    <row r="476" spans="1:13">
      <c r="A476" s="12">
        <v>475</v>
      </c>
      <c r="B476" s="12">
        <v>316</v>
      </c>
      <c r="C476" s="11">
        <v>45976</v>
      </c>
      <c r="D476" s="12" t="s">
        <v>148</v>
      </c>
      <c r="E476" s="12" t="s">
        <v>38</v>
      </c>
      <c r="F476" s="12" t="s">
        <v>149</v>
      </c>
      <c r="G476" s="13" t="s">
        <v>147</v>
      </c>
      <c r="H476" s="12" t="s">
        <v>134</v>
      </c>
      <c r="I476" s="13" t="s">
        <v>40</v>
      </c>
      <c r="J476" s="13" t="s">
        <v>138</v>
      </c>
      <c r="K476" s="70">
        <v>9500</v>
      </c>
      <c r="L476" s="13">
        <v>5</v>
      </c>
      <c r="M476" s="71">
        <f t="shared" si="7"/>
        <v>47500</v>
      </c>
    </row>
    <row r="477" spans="1:13">
      <c r="A477" s="12">
        <v>476</v>
      </c>
      <c r="B477" s="12">
        <v>317</v>
      </c>
      <c r="C477" s="11">
        <v>45976</v>
      </c>
      <c r="D477" s="12" t="s">
        <v>150</v>
      </c>
      <c r="E477" s="12" t="s">
        <v>41</v>
      </c>
      <c r="F477" s="12" t="s">
        <v>151</v>
      </c>
      <c r="G477" s="13" t="s">
        <v>147</v>
      </c>
      <c r="H477" s="12" t="s">
        <v>131</v>
      </c>
      <c r="I477" s="13" t="s">
        <v>33</v>
      </c>
      <c r="J477" s="13" t="s">
        <v>140</v>
      </c>
      <c r="K477" s="70">
        <v>14500</v>
      </c>
      <c r="L477" s="13">
        <v>10</v>
      </c>
      <c r="M477" s="71">
        <f t="shared" si="7"/>
        <v>145000</v>
      </c>
    </row>
    <row r="478" spans="1:13">
      <c r="A478" s="12">
        <v>477</v>
      </c>
      <c r="B478" s="12">
        <v>318</v>
      </c>
      <c r="C478" s="11">
        <v>45976</v>
      </c>
      <c r="D478" s="12" t="s">
        <v>152</v>
      </c>
      <c r="E478" s="12" t="s">
        <v>42</v>
      </c>
      <c r="F478" s="12" t="s">
        <v>153</v>
      </c>
      <c r="G478" s="13" t="s">
        <v>154</v>
      </c>
      <c r="H478" s="12" t="s">
        <v>131</v>
      </c>
      <c r="I478" s="13" t="s">
        <v>27</v>
      </c>
      <c r="J478" s="13" t="s">
        <v>132</v>
      </c>
      <c r="K478" s="70">
        <v>16000</v>
      </c>
      <c r="L478" s="13">
        <v>10</v>
      </c>
      <c r="M478" s="71">
        <f t="shared" si="7"/>
        <v>160000</v>
      </c>
    </row>
    <row r="479" spans="1:13">
      <c r="A479" s="12">
        <v>478</v>
      </c>
      <c r="B479" s="12">
        <v>318</v>
      </c>
      <c r="C479" s="11">
        <v>45976</v>
      </c>
      <c r="D479" s="12" t="s">
        <v>152</v>
      </c>
      <c r="E479" s="12" t="s">
        <v>42</v>
      </c>
      <c r="F479" s="12" t="s">
        <v>153</v>
      </c>
      <c r="G479" s="13" t="s">
        <v>154</v>
      </c>
      <c r="H479" s="12" t="s">
        <v>137</v>
      </c>
      <c r="I479" s="13" t="s">
        <v>31</v>
      </c>
      <c r="J479" s="13" t="s">
        <v>138</v>
      </c>
      <c r="K479" s="70">
        <v>7200</v>
      </c>
      <c r="L479" s="13">
        <v>5</v>
      </c>
      <c r="M479" s="71">
        <f t="shared" si="7"/>
        <v>36000</v>
      </c>
    </row>
    <row r="480" spans="1:13">
      <c r="A480" s="12">
        <v>479</v>
      </c>
      <c r="B480" s="12">
        <v>319</v>
      </c>
      <c r="C480" s="11">
        <v>45976</v>
      </c>
      <c r="D480" s="12" t="s">
        <v>155</v>
      </c>
      <c r="E480" s="12" t="s">
        <v>43</v>
      </c>
      <c r="F480" s="12" t="s">
        <v>156</v>
      </c>
      <c r="G480" s="13" t="s">
        <v>154</v>
      </c>
      <c r="H480" s="12" t="s">
        <v>134</v>
      </c>
      <c r="I480" s="13" t="s">
        <v>40</v>
      </c>
      <c r="J480" s="13" t="s">
        <v>138</v>
      </c>
      <c r="K480" s="70">
        <v>9500</v>
      </c>
      <c r="L480" s="13">
        <v>15</v>
      </c>
      <c r="M480" s="71">
        <f t="shared" si="7"/>
        <v>142500</v>
      </c>
    </row>
    <row r="481" spans="1:13">
      <c r="A481" s="12">
        <v>480</v>
      </c>
      <c r="B481" s="12">
        <v>319</v>
      </c>
      <c r="C481" s="11">
        <v>45976</v>
      </c>
      <c r="D481" s="12" t="s">
        <v>155</v>
      </c>
      <c r="E481" s="12" t="s">
        <v>43</v>
      </c>
      <c r="F481" s="12" t="s">
        <v>156</v>
      </c>
      <c r="G481" s="13" t="s">
        <v>154</v>
      </c>
      <c r="H481" s="12" t="s">
        <v>136</v>
      </c>
      <c r="I481" s="13" t="s">
        <v>30</v>
      </c>
      <c r="J481" s="13" t="s">
        <v>132</v>
      </c>
      <c r="K481" s="70">
        <v>13500</v>
      </c>
      <c r="L481" s="13">
        <v>5</v>
      </c>
      <c r="M481" s="71">
        <f t="shared" si="7"/>
        <v>67500</v>
      </c>
    </row>
    <row r="482" spans="1:13">
      <c r="A482" s="12">
        <v>481</v>
      </c>
      <c r="B482" s="12">
        <v>320</v>
      </c>
      <c r="C482" s="11">
        <v>45976</v>
      </c>
      <c r="D482" s="12" t="s">
        <v>157</v>
      </c>
      <c r="E482" s="12" t="s">
        <v>44</v>
      </c>
      <c r="F482" s="12" t="s">
        <v>158</v>
      </c>
      <c r="G482" s="13" t="s">
        <v>154</v>
      </c>
      <c r="H482" s="12" t="s">
        <v>131</v>
      </c>
      <c r="I482" s="13" t="s">
        <v>33</v>
      </c>
      <c r="J482" s="13" t="s">
        <v>140</v>
      </c>
      <c r="K482" s="70">
        <v>14500</v>
      </c>
      <c r="L482" s="13">
        <v>10</v>
      </c>
      <c r="M482" s="71">
        <f t="shared" si="7"/>
        <v>145000</v>
      </c>
    </row>
    <row r="483" spans="1:13">
      <c r="A483" s="12">
        <v>482</v>
      </c>
      <c r="B483" s="12">
        <v>320</v>
      </c>
      <c r="C483" s="11">
        <v>45976</v>
      </c>
      <c r="D483" s="12" t="s">
        <v>157</v>
      </c>
      <c r="E483" s="12" t="s">
        <v>44</v>
      </c>
      <c r="F483" s="12" t="s">
        <v>158</v>
      </c>
      <c r="G483" s="13" t="s">
        <v>154</v>
      </c>
      <c r="H483" s="12" t="s">
        <v>133</v>
      </c>
      <c r="I483" s="13" t="s">
        <v>45</v>
      </c>
      <c r="J483" s="13" t="s">
        <v>140</v>
      </c>
      <c r="K483" s="70">
        <v>13500</v>
      </c>
      <c r="L483" s="13">
        <v>10</v>
      </c>
      <c r="M483" s="71">
        <f t="shared" si="7"/>
        <v>135000</v>
      </c>
    </row>
    <row r="484" spans="1:13">
      <c r="A484" s="12">
        <v>483</v>
      </c>
      <c r="B484" s="12">
        <v>320</v>
      </c>
      <c r="C484" s="11">
        <v>45976</v>
      </c>
      <c r="D484" s="12" t="s">
        <v>157</v>
      </c>
      <c r="E484" s="12" t="s">
        <v>44</v>
      </c>
      <c r="F484" s="12" t="s">
        <v>158</v>
      </c>
      <c r="G484" s="13" t="s">
        <v>154</v>
      </c>
      <c r="H484" s="12" t="s">
        <v>136</v>
      </c>
      <c r="I484" s="13" t="s">
        <v>34</v>
      </c>
      <c r="J484" s="13" t="s">
        <v>140</v>
      </c>
      <c r="K484" s="70">
        <v>12500</v>
      </c>
      <c r="L484" s="13">
        <v>15</v>
      </c>
      <c r="M484" s="71">
        <f t="shared" si="7"/>
        <v>187500</v>
      </c>
    </row>
    <row r="485" spans="1:13">
      <c r="A485" s="12">
        <v>484</v>
      </c>
      <c r="B485" s="12">
        <v>321</v>
      </c>
      <c r="C485" s="11">
        <v>45992</v>
      </c>
      <c r="D485" s="12" t="s">
        <v>128</v>
      </c>
      <c r="E485" s="12" t="s">
        <v>26</v>
      </c>
      <c r="F485" s="12" t="s">
        <v>129</v>
      </c>
      <c r="G485" s="13" t="s">
        <v>130</v>
      </c>
      <c r="H485" s="12" t="s">
        <v>131</v>
      </c>
      <c r="I485" s="13" t="s">
        <v>27</v>
      </c>
      <c r="J485" s="13" t="s">
        <v>132</v>
      </c>
      <c r="K485" s="70">
        <v>16000</v>
      </c>
      <c r="L485" s="13">
        <v>10</v>
      </c>
      <c r="M485" s="71">
        <f t="shared" si="7"/>
        <v>160000</v>
      </c>
    </row>
    <row r="486" spans="1:13">
      <c r="A486" s="12">
        <v>485</v>
      </c>
      <c r="B486" s="12">
        <v>321</v>
      </c>
      <c r="C486" s="11">
        <v>45992</v>
      </c>
      <c r="D486" s="12" t="s">
        <v>128</v>
      </c>
      <c r="E486" s="12" t="s">
        <v>26</v>
      </c>
      <c r="F486" s="12" t="s">
        <v>129</v>
      </c>
      <c r="G486" s="13" t="s">
        <v>130</v>
      </c>
      <c r="H486" s="12" t="s">
        <v>133</v>
      </c>
      <c r="I486" s="13" t="s">
        <v>28</v>
      </c>
      <c r="J486" s="13" t="s">
        <v>132</v>
      </c>
      <c r="K486" s="70">
        <v>14500</v>
      </c>
      <c r="L486" s="13">
        <v>5</v>
      </c>
      <c r="M486" s="71">
        <f t="shared" si="7"/>
        <v>72500</v>
      </c>
    </row>
    <row r="487" spans="1:13">
      <c r="A487" s="12">
        <v>486</v>
      </c>
      <c r="B487" s="12">
        <v>322</v>
      </c>
      <c r="C487" s="11">
        <v>45992</v>
      </c>
      <c r="D487" s="12" t="s">
        <v>134</v>
      </c>
      <c r="E487" s="12" t="s">
        <v>29</v>
      </c>
      <c r="F487" s="12" t="s">
        <v>135</v>
      </c>
      <c r="G487" s="13" t="s">
        <v>130</v>
      </c>
      <c r="H487" s="12" t="s">
        <v>131</v>
      </c>
      <c r="I487" s="13" t="s">
        <v>27</v>
      </c>
      <c r="J487" s="13" t="s">
        <v>132</v>
      </c>
      <c r="K487" s="70">
        <v>16000</v>
      </c>
      <c r="L487" s="13">
        <v>10</v>
      </c>
      <c r="M487" s="71">
        <f t="shared" si="7"/>
        <v>160000</v>
      </c>
    </row>
    <row r="488" spans="1:13">
      <c r="A488" s="12">
        <v>487</v>
      </c>
      <c r="B488" s="12">
        <v>322</v>
      </c>
      <c r="C488" s="11">
        <v>45992</v>
      </c>
      <c r="D488" s="12" t="s">
        <v>134</v>
      </c>
      <c r="E488" s="12" t="s">
        <v>29</v>
      </c>
      <c r="F488" s="12" t="s">
        <v>135</v>
      </c>
      <c r="G488" s="13" t="s">
        <v>130</v>
      </c>
      <c r="H488" s="12" t="s">
        <v>136</v>
      </c>
      <c r="I488" s="13" t="s">
        <v>30</v>
      </c>
      <c r="J488" s="13" t="s">
        <v>132</v>
      </c>
      <c r="K488" s="70">
        <v>13500</v>
      </c>
      <c r="L488" s="13">
        <v>10</v>
      </c>
      <c r="M488" s="71">
        <f t="shared" si="7"/>
        <v>135000</v>
      </c>
    </row>
    <row r="489" spans="1:13">
      <c r="A489" s="12">
        <v>488</v>
      </c>
      <c r="B489" s="12">
        <v>322</v>
      </c>
      <c r="C489" s="11">
        <v>45992</v>
      </c>
      <c r="D489" s="12" t="s">
        <v>134</v>
      </c>
      <c r="E489" s="12" t="s">
        <v>29</v>
      </c>
      <c r="F489" s="12" t="s">
        <v>135</v>
      </c>
      <c r="G489" s="13" t="s">
        <v>130</v>
      </c>
      <c r="H489" s="12" t="s">
        <v>137</v>
      </c>
      <c r="I489" s="13" t="s">
        <v>31</v>
      </c>
      <c r="J489" s="13" t="s">
        <v>138</v>
      </c>
      <c r="K489" s="70">
        <v>7200</v>
      </c>
      <c r="L489" s="13">
        <v>10</v>
      </c>
      <c r="M489" s="71">
        <f t="shared" si="7"/>
        <v>72000</v>
      </c>
    </row>
    <row r="490" spans="1:13">
      <c r="A490" s="12">
        <v>489</v>
      </c>
      <c r="B490" s="12">
        <v>323</v>
      </c>
      <c r="C490" s="11">
        <v>45992</v>
      </c>
      <c r="D490" s="12" t="s">
        <v>137</v>
      </c>
      <c r="E490" s="12" t="s">
        <v>32</v>
      </c>
      <c r="F490" s="12" t="s">
        <v>139</v>
      </c>
      <c r="G490" s="13" t="s">
        <v>130</v>
      </c>
      <c r="H490" s="12" t="s">
        <v>131</v>
      </c>
      <c r="I490" s="13" t="s">
        <v>33</v>
      </c>
      <c r="J490" s="13" t="s">
        <v>140</v>
      </c>
      <c r="K490" s="70">
        <v>14500</v>
      </c>
      <c r="L490" s="13">
        <v>10</v>
      </c>
      <c r="M490" s="71">
        <f t="shared" si="7"/>
        <v>145000</v>
      </c>
    </row>
    <row r="491" spans="1:13">
      <c r="A491" s="12">
        <v>490</v>
      </c>
      <c r="B491" s="12">
        <v>323</v>
      </c>
      <c r="C491" s="11">
        <v>45992</v>
      </c>
      <c r="D491" s="12" t="s">
        <v>137</v>
      </c>
      <c r="E491" s="12" t="s">
        <v>32</v>
      </c>
      <c r="F491" s="12" t="s">
        <v>139</v>
      </c>
      <c r="G491" s="13" t="s">
        <v>130</v>
      </c>
      <c r="H491" s="12" t="s">
        <v>136</v>
      </c>
      <c r="I491" s="13" t="s">
        <v>34</v>
      </c>
      <c r="J491" s="13" t="s">
        <v>140</v>
      </c>
      <c r="K491" s="70">
        <v>12500</v>
      </c>
      <c r="L491" s="13">
        <v>10</v>
      </c>
      <c r="M491" s="71">
        <f t="shared" si="7"/>
        <v>125000</v>
      </c>
    </row>
    <row r="492" spans="1:13">
      <c r="A492" s="12">
        <v>491</v>
      </c>
      <c r="B492" s="12">
        <v>324</v>
      </c>
      <c r="C492" s="11">
        <v>45992</v>
      </c>
      <c r="D492" s="12" t="s">
        <v>141</v>
      </c>
      <c r="E492" s="12" t="s">
        <v>35</v>
      </c>
      <c r="F492" s="12" t="s">
        <v>142</v>
      </c>
      <c r="G492" s="13" t="s">
        <v>130</v>
      </c>
      <c r="H492" s="12" t="s">
        <v>131</v>
      </c>
      <c r="I492" s="13" t="s">
        <v>27</v>
      </c>
      <c r="J492" s="13" t="s">
        <v>132</v>
      </c>
      <c r="K492" s="70">
        <v>16000</v>
      </c>
      <c r="L492" s="13">
        <v>10</v>
      </c>
      <c r="M492" s="71">
        <f t="shared" si="7"/>
        <v>160000</v>
      </c>
    </row>
    <row r="493" spans="1:13">
      <c r="A493" s="12">
        <v>492</v>
      </c>
      <c r="B493" s="12">
        <v>324</v>
      </c>
      <c r="C493" s="11">
        <v>45992</v>
      </c>
      <c r="D493" s="12" t="s">
        <v>141</v>
      </c>
      <c r="E493" s="12" t="s">
        <v>35</v>
      </c>
      <c r="F493" s="12" t="s">
        <v>142</v>
      </c>
      <c r="G493" s="13" t="s">
        <v>130</v>
      </c>
      <c r="H493" s="12" t="s">
        <v>136</v>
      </c>
      <c r="I493" s="13" t="s">
        <v>30</v>
      </c>
      <c r="J493" s="13" t="s">
        <v>132</v>
      </c>
      <c r="K493" s="70">
        <v>13500</v>
      </c>
      <c r="L493" s="13">
        <v>5</v>
      </c>
      <c r="M493" s="71">
        <f t="shared" si="7"/>
        <v>67500</v>
      </c>
    </row>
    <row r="494" spans="1:13">
      <c r="A494" s="12">
        <v>493</v>
      </c>
      <c r="B494" s="12">
        <v>324</v>
      </c>
      <c r="C494" s="11">
        <v>45992</v>
      </c>
      <c r="D494" s="12" t="s">
        <v>141</v>
      </c>
      <c r="E494" s="12" t="s">
        <v>35</v>
      </c>
      <c r="F494" s="12" t="s">
        <v>142</v>
      </c>
      <c r="G494" s="13" t="s">
        <v>130</v>
      </c>
      <c r="H494" s="12" t="s">
        <v>143</v>
      </c>
      <c r="I494" s="13" t="s">
        <v>36</v>
      </c>
      <c r="J494" s="13" t="s">
        <v>132</v>
      </c>
      <c r="K494" s="70">
        <v>9800</v>
      </c>
      <c r="L494" s="13">
        <v>5</v>
      </c>
      <c r="M494" s="71">
        <f t="shared" si="7"/>
        <v>49000</v>
      </c>
    </row>
    <row r="495" spans="1:13">
      <c r="A495" s="12">
        <v>494</v>
      </c>
      <c r="B495" s="12">
        <v>325</v>
      </c>
      <c r="C495" s="11">
        <v>45992</v>
      </c>
      <c r="D495" s="12" t="s">
        <v>144</v>
      </c>
      <c r="E495" s="12" t="s">
        <v>145</v>
      </c>
      <c r="F495" s="12" t="s">
        <v>146</v>
      </c>
      <c r="G495" s="13" t="s">
        <v>147</v>
      </c>
      <c r="H495" s="12" t="s">
        <v>131</v>
      </c>
      <c r="I495" s="13" t="s">
        <v>27</v>
      </c>
      <c r="J495" s="13" t="s">
        <v>132</v>
      </c>
      <c r="K495" s="70">
        <v>16000</v>
      </c>
      <c r="L495" s="13">
        <v>10</v>
      </c>
      <c r="M495" s="71">
        <f t="shared" si="7"/>
        <v>160000</v>
      </c>
    </row>
    <row r="496" spans="1:13">
      <c r="A496" s="12">
        <v>495</v>
      </c>
      <c r="B496" s="12">
        <v>325</v>
      </c>
      <c r="C496" s="11">
        <v>45992</v>
      </c>
      <c r="D496" s="12" t="s">
        <v>144</v>
      </c>
      <c r="E496" s="12" t="s">
        <v>145</v>
      </c>
      <c r="F496" s="12" t="s">
        <v>146</v>
      </c>
      <c r="G496" s="13" t="s">
        <v>147</v>
      </c>
      <c r="H496" s="12" t="s">
        <v>143</v>
      </c>
      <c r="I496" s="13" t="s">
        <v>36</v>
      </c>
      <c r="J496" s="13" t="s">
        <v>132</v>
      </c>
      <c r="K496" s="70">
        <v>9800</v>
      </c>
      <c r="L496" s="13">
        <v>10</v>
      </c>
      <c r="M496" s="71">
        <f t="shared" si="7"/>
        <v>98000</v>
      </c>
    </row>
    <row r="497" spans="1:13">
      <c r="A497" s="12">
        <v>496</v>
      </c>
      <c r="B497" s="12">
        <v>326</v>
      </c>
      <c r="C497" s="11">
        <v>45992</v>
      </c>
      <c r="D497" s="12" t="s">
        <v>148</v>
      </c>
      <c r="E497" s="12" t="s">
        <v>38</v>
      </c>
      <c r="F497" s="12" t="s">
        <v>149</v>
      </c>
      <c r="G497" s="13" t="s">
        <v>147</v>
      </c>
      <c r="H497" s="12" t="s">
        <v>128</v>
      </c>
      <c r="I497" s="13" t="s">
        <v>39</v>
      </c>
      <c r="J497" s="13" t="s">
        <v>138</v>
      </c>
      <c r="K497" s="70">
        <v>14500</v>
      </c>
      <c r="L497" s="13">
        <v>5</v>
      </c>
      <c r="M497" s="71">
        <f t="shared" si="7"/>
        <v>72500</v>
      </c>
    </row>
    <row r="498" spans="1:13">
      <c r="A498" s="12">
        <v>497</v>
      </c>
      <c r="B498" s="12">
        <v>326</v>
      </c>
      <c r="C498" s="11">
        <v>45992</v>
      </c>
      <c r="D498" s="12" t="s">
        <v>148</v>
      </c>
      <c r="E498" s="12" t="s">
        <v>38</v>
      </c>
      <c r="F498" s="12" t="s">
        <v>149</v>
      </c>
      <c r="G498" s="13" t="s">
        <v>147</v>
      </c>
      <c r="H498" s="12" t="s">
        <v>134</v>
      </c>
      <c r="I498" s="13" t="s">
        <v>40</v>
      </c>
      <c r="J498" s="13" t="s">
        <v>138</v>
      </c>
      <c r="K498" s="70">
        <v>9500</v>
      </c>
      <c r="L498" s="13">
        <v>10</v>
      </c>
      <c r="M498" s="71">
        <f t="shared" si="7"/>
        <v>95000</v>
      </c>
    </row>
    <row r="499" spans="1:13">
      <c r="A499" s="12">
        <v>498</v>
      </c>
      <c r="B499" s="12">
        <v>327</v>
      </c>
      <c r="C499" s="11">
        <v>45992</v>
      </c>
      <c r="D499" s="12" t="s">
        <v>150</v>
      </c>
      <c r="E499" s="12" t="s">
        <v>41</v>
      </c>
      <c r="F499" s="12" t="s">
        <v>151</v>
      </c>
      <c r="G499" s="13" t="s">
        <v>147</v>
      </c>
      <c r="H499" s="12" t="s">
        <v>131</v>
      </c>
      <c r="I499" s="13" t="s">
        <v>33</v>
      </c>
      <c r="J499" s="13" t="s">
        <v>140</v>
      </c>
      <c r="K499" s="70">
        <v>14500</v>
      </c>
      <c r="L499" s="13">
        <v>5</v>
      </c>
      <c r="M499" s="71">
        <f t="shared" si="7"/>
        <v>72500</v>
      </c>
    </row>
    <row r="500" spans="1:13">
      <c r="A500" s="12">
        <v>499</v>
      </c>
      <c r="B500" s="12">
        <v>328</v>
      </c>
      <c r="C500" s="11">
        <v>45992</v>
      </c>
      <c r="D500" s="12" t="s">
        <v>152</v>
      </c>
      <c r="E500" s="12" t="s">
        <v>42</v>
      </c>
      <c r="F500" s="12" t="s">
        <v>153</v>
      </c>
      <c r="G500" s="13" t="s">
        <v>154</v>
      </c>
      <c r="H500" s="12" t="s">
        <v>131</v>
      </c>
      <c r="I500" s="13" t="s">
        <v>27</v>
      </c>
      <c r="J500" s="13" t="s">
        <v>132</v>
      </c>
      <c r="K500" s="70">
        <v>16000</v>
      </c>
      <c r="L500" s="13">
        <v>10</v>
      </c>
      <c r="M500" s="71">
        <f t="shared" si="7"/>
        <v>160000</v>
      </c>
    </row>
    <row r="501" spans="1:13">
      <c r="A501" s="12">
        <v>500</v>
      </c>
      <c r="B501" s="12">
        <v>328</v>
      </c>
      <c r="C501" s="11">
        <v>45992</v>
      </c>
      <c r="D501" s="12" t="s">
        <v>152</v>
      </c>
      <c r="E501" s="12" t="s">
        <v>42</v>
      </c>
      <c r="F501" s="12" t="s">
        <v>153</v>
      </c>
      <c r="G501" s="13" t="s">
        <v>154</v>
      </c>
      <c r="H501" s="12" t="s">
        <v>133</v>
      </c>
      <c r="I501" s="13" t="s">
        <v>28</v>
      </c>
      <c r="J501" s="13" t="s">
        <v>132</v>
      </c>
      <c r="K501" s="70">
        <v>14500</v>
      </c>
      <c r="L501" s="13">
        <v>10</v>
      </c>
      <c r="M501" s="71">
        <f t="shared" si="7"/>
        <v>145000</v>
      </c>
    </row>
    <row r="502" spans="1:13">
      <c r="A502" s="12">
        <v>501</v>
      </c>
      <c r="B502" s="12">
        <v>329</v>
      </c>
      <c r="C502" s="11">
        <v>45992</v>
      </c>
      <c r="D502" s="12" t="s">
        <v>155</v>
      </c>
      <c r="E502" s="12" t="s">
        <v>43</v>
      </c>
      <c r="F502" s="12" t="s">
        <v>156</v>
      </c>
      <c r="G502" s="13" t="s">
        <v>154</v>
      </c>
      <c r="H502" s="12" t="s">
        <v>131</v>
      </c>
      <c r="I502" s="13" t="s">
        <v>27</v>
      </c>
      <c r="J502" s="13" t="s">
        <v>132</v>
      </c>
      <c r="K502" s="70">
        <v>16000</v>
      </c>
      <c r="L502" s="13">
        <v>15</v>
      </c>
      <c r="M502" s="71">
        <f t="shared" si="7"/>
        <v>240000</v>
      </c>
    </row>
    <row r="503" spans="1:13">
      <c r="A503" s="12">
        <v>502</v>
      </c>
      <c r="B503" s="12">
        <v>329</v>
      </c>
      <c r="C503" s="11">
        <v>45992</v>
      </c>
      <c r="D503" s="12" t="s">
        <v>155</v>
      </c>
      <c r="E503" s="12" t="s">
        <v>43</v>
      </c>
      <c r="F503" s="12" t="s">
        <v>156</v>
      </c>
      <c r="G503" s="13" t="s">
        <v>154</v>
      </c>
      <c r="H503" s="12" t="s">
        <v>136</v>
      </c>
      <c r="I503" s="13" t="s">
        <v>34</v>
      </c>
      <c r="J503" s="13" t="s">
        <v>140</v>
      </c>
      <c r="K503" s="70">
        <v>12500</v>
      </c>
      <c r="L503" s="13">
        <v>5</v>
      </c>
      <c r="M503" s="71">
        <f t="shared" si="7"/>
        <v>62500</v>
      </c>
    </row>
    <row r="504" spans="1:13">
      <c r="A504" s="12">
        <v>503</v>
      </c>
      <c r="B504" s="12">
        <v>330</v>
      </c>
      <c r="C504" s="11">
        <v>45992</v>
      </c>
      <c r="D504" s="12" t="s">
        <v>157</v>
      </c>
      <c r="E504" s="12" t="s">
        <v>44</v>
      </c>
      <c r="F504" s="12" t="s">
        <v>158</v>
      </c>
      <c r="G504" s="13" t="s">
        <v>154</v>
      </c>
      <c r="H504" s="12" t="s">
        <v>131</v>
      </c>
      <c r="I504" s="13" t="s">
        <v>33</v>
      </c>
      <c r="J504" s="13" t="s">
        <v>140</v>
      </c>
      <c r="K504" s="70">
        <v>14500</v>
      </c>
      <c r="L504" s="13">
        <v>10</v>
      </c>
      <c r="M504" s="71">
        <f t="shared" si="7"/>
        <v>145000</v>
      </c>
    </row>
    <row r="505" spans="1:13">
      <c r="A505" s="12">
        <v>504</v>
      </c>
      <c r="B505" s="12">
        <v>330</v>
      </c>
      <c r="C505" s="11">
        <v>45992</v>
      </c>
      <c r="D505" s="12" t="s">
        <v>157</v>
      </c>
      <c r="E505" s="12" t="s">
        <v>44</v>
      </c>
      <c r="F505" s="12" t="s">
        <v>158</v>
      </c>
      <c r="G505" s="13" t="s">
        <v>154</v>
      </c>
      <c r="H505" s="12" t="s">
        <v>133</v>
      </c>
      <c r="I505" s="13" t="s">
        <v>45</v>
      </c>
      <c r="J505" s="13" t="s">
        <v>140</v>
      </c>
      <c r="K505" s="70">
        <v>13500</v>
      </c>
      <c r="L505" s="13">
        <v>10</v>
      </c>
      <c r="M505" s="71">
        <f t="shared" si="7"/>
        <v>135000</v>
      </c>
    </row>
    <row r="506" spans="1:13">
      <c r="A506" s="12">
        <v>505</v>
      </c>
      <c r="B506" s="12">
        <v>330</v>
      </c>
      <c r="C506" s="11">
        <v>45992</v>
      </c>
      <c r="D506" s="12" t="s">
        <v>157</v>
      </c>
      <c r="E506" s="12" t="s">
        <v>44</v>
      </c>
      <c r="F506" s="12" t="s">
        <v>158</v>
      </c>
      <c r="G506" s="13" t="s">
        <v>154</v>
      </c>
      <c r="H506" s="12" t="s">
        <v>136</v>
      </c>
      <c r="I506" s="13" t="s">
        <v>34</v>
      </c>
      <c r="J506" s="13" t="s">
        <v>140</v>
      </c>
      <c r="K506" s="70">
        <v>12500</v>
      </c>
      <c r="L506" s="13">
        <v>15</v>
      </c>
      <c r="M506" s="71">
        <f t="shared" si="7"/>
        <v>187500</v>
      </c>
    </row>
    <row r="507" spans="1:13">
      <c r="A507" s="12">
        <v>506</v>
      </c>
      <c r="B507" s="12">
        <v>331</v>
      </c>
      <c r="C507" s="11">
        <v>46006</v>
      </c>
      <c r="D507" s="12" t="s">
        <v>128</v>
      </c>
      <c r="E507" s="12" t="s">
        <v>26</v>
      </c>
      <c r="F507" s="12" t="s">
        <v>129</v>
      </c>
      <c r="G507" s="13" t="s">
        <v>130</v>
      </c>
      <c r="H507" s="12" t="s">
        <v>131</v>
      </c>
      <c r="I507" s="13" t="s">
        <v>27</v>
      </c>
      <c r="J507" s="13" t="s">
        <v>132</v>
      </c>
      <c r="K507" s="70">
        <v>16000</v>
      </c>
      <c r="L507" s="13">
        <v>10</v>
      </c>
      <c r="M507" s="71">
        <f t="shared" si="7"/>
        <v>160000</v>
      </c>
    </row>
    <row r="508" spans="1:13">
      <c r="A508" s="12">
        <v>507</v>
      </c>
      <c r="B508" s="12">
        <v>331</v>
      </c>
      <c r="C508" s="11">
        <v>46006</v>
      </c>
      <c r="D508" s="12" t="s">
        <v>128</v>
      </c>
      <c r="E508" s="12" t="s">
        <v>26</v>
      </c>
      <c r="F508" s="12" t="s">
        <v>129</v>
      </c>
      <c r="G508" s="13" t="s">
        <v>130</v>
      </c>
      <c r="H508" s="12" t="s">
        <v>136</v>
      </c>
      <c r="I508" s="13" t="s">
        <v>34</v>
      </c>
      <c r="J508" s="13" t="s">
        <v>140</v>
      </c>
      <c r="K508" s="70">
        <v>12500</v>
      </c>
      <c r="L508" s="13">
        <v>5</v>
      </c>
      <c r="M508" s="71">
        <f t="shared" si="7"/>
        <v>62500</v>
      </c>
    </row>
    <row r="509" spans="1:13">
      <c r="A509" s="12">
        <v>508</v>
      </c>
      <c r="B509" s="12">
        <v>332</v>
      </c>
      <c r="C509" s="11">
        <v>46006</v>
      </c>
      <c r="D509" s="12" t="s">
        <v>134</v>
      </c>
      <c r="E509" s="12" t="s">
        <v>29</v>
      </c>
      <c r="F509" s="12" t="s">
        <v>135</v>
      </c>
      <c r="G509" s="13" t="s">
        <v>130</v>
      </c>
      <c r="H509" s="12" t="s">
        <v>131</v>
      </c>
      <c r="I509" s="13" t="s">
        <v>27</v>
      </c>
      <c r="J509" s="13" t="s">
        <v>132</v>
      </c>
      <c r="K509" s="70">
        <v>16000</v>
      </c>
      <c r="L509" s="13">
        <v>10</v>
      </c>
      <c r="M509" s="71">
        <f t="shared" si="7"/>
        <v>160000</v>
      </c>
    </row>
    <row r="510" spans="1:13">
      <c r="A510" s="12">
        <v>509</v>
      </c>
      <c r="B510" s="12">
        <v>332</v>
      </c>
      <c r="C510" s="11">
        <v>46006</v>
      </c>
      <c r="D510" s="12" t="s">
        <v>134</v>
      </c>
      <c r="E510" s="12" t="s">
        <v>29</v>
      </c>
      <c r="F510" s="12" t="s">
        <v>135</v>
      </c>
      <c r="G510" s="13" t="s">
        <v>130</v>
      </c>
      <c r="H510" s="12" t="s">
        <v>136</v>
      </c>
      <c r="I510" s="13" t="s">
        <v>30</v>
      </c>
      <c r="J510" s="13" t="s">
        <v>132</v>
      </c>
      <c r="K510" s="70">
        <v>13500</v>
      </c>
      <c r="L510" s="13">
        <v>10</v>
      </c>
      <c r="M510" s="71">
        <f t="shared" si="7"/>
        <v>135000</v>
      </c>
    </row>
    <row r="511" spans="1:13">
      <c r="A511" s="12">
        <v>510</v>
      </c>
      <c r="B511" s="12">
        <v>332</v>
      </c>
      <c r="C511" s="11">
        <v>46006</v>
      </c>
      <c r="D511" s="12" t="s">
        <v>134</v>
      </c>
      <c r="E511" s="12" t="s">
        <v>29</v>
      </c>
      <c r="F511" s="12" t="s">
        <v>135</v>
      </c>
      <c r="G511" s="13" t="s">
        <v>130</v>
      </c>
      <c r="H511" s="12" t="s">
        <v>136</v>
      </c>
      <c r="I511" s="13" t="s">
        <v>34</v>
      </c>
      <c r="J511" s="13" t="s">
        <v>140</v>
      </c>
      <c r="K511" s="70">
        <v>12500</v>
      </c>
      <c r="L511" s="13">
        <v>5</v>
      </c>
      <c r="M511" s="71">
        <f t="shared" si="7"/>
        <v>62500</v>
      </c>
    </row>
    <row r="512" spans="1:13">
      <c r="A512" s="12">
        <v>511</v>
      </c>
      <c r="B512" s="12">
        <v>333</v>
      </c>
      <c r="C512" s="11">
        <v>46006</v>
      </c>
      <c r="D512" s="12" t="s">
        <v>137</v>
      </c>
      <c r="E512" s="12" t="s">
        <v>32</v>
      </c>
      <c r="F512" s="12" t="s">
        <v>139</v>
      </c>
      <c r="G512" s="13" t="s">
        <v>130</v>
      </c>
      <c r="H512" s="12" t="s">
        <v>131</v>
      </c>
      <c r="I512" s="13" t="s">
        <v>33</v>
      </c>
      <c r="J512" s="13" t="s">
        <v>140</v>
      </c>
      <c r="K512" s="70">
        <v>14500</v>
      </c>
      <c r="L512" s="13">
        <v>5</v>
      </c>
      <c r="M512" s="71">
        <f t="shared" si="7"/>
        <v>72500</v>
      </c>
    </row>
    <row r="513" spans="1:13">
      <c r="A513" s="12">
        <v>512</v>
      </c>
      <c r="B513" s="12">
        <v>333</v>
      </c>
      <c r="C513" s="11">
        <v>46006</v>
      </c>
      <c r="D513" s="12" t="s">
        <v>137</v>
      </c>
      <c r="E513" s="12" t="s">
        <v>32</v>
      </c>
      <c r="F513" s="12" t="s">
        <v>139</v>
      </c>
      <c r="G513" s="13" t="s">
        <v>130</v>
      </c>
      <c r="H513" s="12" t="s">
        <v>133</v>
      </c>
      <c r="I513" s="13" t="s">
        <v>45</v>
      </c>
      <c r="J513" s="13" t="s">
        <v>140</v>
      </c>
      <c r="K513" s="70">
        <v>13500</v>
      </c>
      <c r="L513" s="13">
        <v>5</v>
      </c>
      <c r="M513" s="71">
        <f t="shared" si="7"/>
        <v>67500</v>
      </c>
    </row>
    <row r="514" spans="1:13">
      <c r="A514" s="12">
        <v>513</v>
      </c>
      <c r="B514" s="12">
        <v>333</v>
      </c>
      <c r="C514" s="11">
        <v>46006</v>
      </c>
      <c r="D514" s="12" t="s">
        <v>137</v>
      </c>
      <c r="E514" s="12" t="s">
        <v>32</v>
      </c>
      <c r="F514" s="12" t="s">
        <v>139</v>
      </c>
      <c r="G514" s="13" t="s">
        <v>130</v>
      </c>
      <c r="H514" s="12" t="s">
        <v>136</v>
      </c>
      <c r="I514" s="13" t="s">
        <v>34</v>
      </c>
      <c r="J514" s="13" t="s">
        <v>140</v>
      </c>
      <c r="K514" s="70">
        <v>12500</v>
      </c>
      <c r="L514" s="13">
        <v>10</v>
      </c>
      <c r="M514" s="71">
        <f t="shared" ref="M514:M529" si="8">K514*L514</f>
        <v>125000</v>
      </c>
    </row>
    <row r="515" spans="1:13">
      <c r="A515" s="12">
        <v>514</v>
      </c>
      <c r="B515" s="12">
        <v>333</v>
      </c>
      <c r="C515" s="11">
        <v>46006</v>
      </c>
      <c r="D515" s="12" t="s">
        <v>137</v>
      </c>
      <c r="E515" s="12" t="s">
        <v>32</v>
      </c>
      <c r="F515" s="12" t="s">
        <v>139</v>
      </c>
      <c r="G515" s="13" t="s">
        <v>130</v>
      </c>
      <c r="H515" s="12" t="s">
        <v>134</v>
      </c>
      <c r="I515" s="13" t="s">
        <v>40</v>
      </c>
      <c r="J515" s="13" t="s">
        <v>138</v>
      </c>
      <c r="K515" s="70">
        <v>9500</v>
      </c>
      <c r="L515" s="13">
        <v>5</v>
      </c>
      <c r="M515" s="71">
        <f t="shared" si="8"/>
        <v>47500</v>
      </c>
    </row>
    <row r="516" spans="1:13">
      <c r="A516" s="12">
        <v>515</v>
      </c>
      <c r="B516" s="12">
        <v>334</v>
      </c>
      <c r="C516" s="11">
        <v>46006</v>
      </c>
      <c r="D516" s="12" t="s">
        <v>141</v>
      </c>
      <c r="E516" s="12" t="s">
        <v>35</v>
      </c>
      <c r="F516" s="12" t="s">
        <v>142</v>
      </c>
      <c r="G516" s="13" t="s">
        <v>130</v>
      </c>
      <c r="H516" s="12" t="s">
        <v>131</v>
      </c>
      <c r="I516" s="13" t="s">
        <v>27</v>
      </c>
      <c r="J516" s="13" t="s">
        <v>132</v>
      </c>
      <c r="K516" s="70">
        <v>16000</v>
      </c>
      <c r="L516" s="13">
        <v>5</v>
      </c>
      <c r="M516" s="71">
        <f t="shared" si="8"/>
        <v>80000</v>
      </c>
    </row>
    <row r="517" spans="1:13">
      <c r="A517" s="12">
        <v>516</v>
      </c>
      <c r="B517" s="12">
        <v>334</v>
      </c>
      <c r="C517" s="11">
        <v>46006</v>
      </c>
      <c r="D517" s="12" t="s">
        <v>141</v>
      </c>
      <c r="E517" s="12" t="s">
        <v>35</v>
      </c>
      <c r="F517" s="12" t="s">
        <v>142</v>
      </c>
      <c r="G517" s="13" t="s">
        <v>130</v>
      </c>
      <c r="H517" s="12" t="s">
        <v>137</v>
      </c>
      <c r="I517" s="13" t="s">
        <v>31</v>
      </c>
      <c r="J517" s="13" t="s">
        <v>138</v>
      </c>
      <c r="K517" s="70">
        <v>7200</v>
      </c>
      <c r="L517" s="13">
        <v>5</v>
      </c>
      <c r="M517" s="71">
        <f t="shared" si="8"/>
        <v>36000</v>
      </c>
    </row>
    <row r="518" spans="1:13">
      <c r="A518" s="12">
        <v>517</v>
      </c>
      <c r="B518" s="12">
        <v>335</v>
      </c>
      <c r="C518" s="11">
        <v>46006</v>
      </c>
      <c r="D518" s="12" t="s">
        <v>144</v>
      </c>
      <c r="E518" s="12" t="s">
        <v>145</v>
      </c>
      <c r="F518" s="12" t="s">
        <v>146</v>
      </c>
      <c r="G518" s="13" t="s">
        <v>147</v>
      </c>
      <c r="H518" s="12" t="s">
        <v>131</v>
      </c>
      <c r="I518" s="13" t="s">
        <v>27</v>
      </c>
      <c r="J518" s="13" t="s">
        <v>132</v>
      </c>
      <c r="K518" s="70">
        <v>16000</v>
      </c>
      <c r="L518" s="13">
        <v>5</v>
      </c>
      <c r="M518" s="71">
        <f t="shared" si="8"/>
        <v>80000</v>
      </c>
    </row>
    <row r="519" spans="1:13">
      <c r="A519" s="12">
        <v>518</v>
      </c>
      <c r="B519" s="12">
        <v>335</v>
      </c>
      <c r="C519" s="11">
        <v>46006</v>
      </c>
      <c r="D519" s="12" t="s">
        <v>144</v>
      </c>
      <c r="E519" s="12" t="s">
        <v>145</v>
      </c>
      <c r="F519" s="12" t="s">
        <v>146</v>
      </c>
      <c r="G519" s="13" t="s">
        <v>147</v>
      </c>
      <c r="H519" s="12" t="s">
        <v>128</v>
      </c>
      <c r="I519" s="13" t="s">
        <v>39</v>
      </c>
      <c r="J519" s="13" t="s">
        <v>138</v>
      </c>
      <c r="K519" s="70">
        <v>14500</v>
      </c>
      <c r="L519" s="13">
        <v>5</v>
      </c>
      <c r="M519" s="71">
        <f t="shared" si="8"/>
        <v>72500</v>
      </c>
    </row>
    <row r="520" spans="1:13">
      <c r="A520" s="12">
        <v>519</v>
      </c>
      <c r="B520" s="12">
        <v>336</v>
      </c>
      <c r="C520" s="11">
        <v>46006</v>
      </c>
      <c r="D520" s="12" t="s">
        <v>148</v>
      </c>
      <c r="E520" s="12" t="s">
        <v>38</v>
      </c>
      <c r="F520" s="12" t="s">
        <v>149</v>
      </c>
      <c r="G520" s="13" t="s">
        <v>147</v>
      </c>
      <c r="H520" s="12" t="s">
        <v>128</v>
      </c>
      <c r="I520" s="13" t="s">
        <v>39</v>
      </c>
      <c r="J520" s="13" t="s">
        <v>138</v>
      </c>
      <c r="K520" s="70">
        <v>14500</v>
      </c>
      <c r="L520" s="13">
        <v>5</v>
      </c>
      <c r="M520" s="71">
        <f t="shared" si="8"/>
        <v>72500</v>
      </c>
    </row>
    <row r="521" spans="1:13">
      <c r="A521" s="12">
        <v>520</v>
      </c>
      <c r="B521" s="12">
        <v>336</v>
      </c>
      <c r="C521" s="11">
        <v>46006</v>
      </c>
      <c r="D521" s="12" t="s">
        <v>148</v>
      </c>
      <c r="E521" s="12" t="s">
        <v>38</v>
      </c>
      <c r="F521" s="12" t="s">
        <v>149</v>
      </c>
      <c r="G521" s="13" t="s">
        <v>147</v>
      </c>
      <c r="H521" s="12" t="s">
        <v>134</v>
      </c>
      <c r="I521" s="13" t="s">
        <v>40</v>
      </c>
      <c r="J521" s="13" t="s">
        <v>138</v>
      </c>
      <c r="K521" s="70">
        <v>9500</v>
      </c>
      <c r="L521" s="13">
        <v>5</v>
      </c>
      <c r="M521" s="71">
        <f t="shared" si="8"/>
        <v>47500</v>
      </c>
    </row>
    <row r="522" spans="1:13">
      <c r="A522" s="12">
        <v>521</v>
      </c>
      <c r="B522" s="12">
        <v>337</v>
      </c>
      <c r="C522" s="11">
        <v>46006</v>
      </c>
      <c r="D522" s="12" t="s">
        <v>150</v>
      </c>
      <c r="E522" s="12" t="s">
        <v>41</v>
      </c>
      <c r="F522" s="12" t="s">
        <v>151</v>
      </c>
      <c r="G522" s="13" t="s">
        <v>147</v>
      </c>
      <c r="H522" s="12" t="s">
        <v>131</v>
      </c>
      <c r="I522" s="13" t="s">
        <v>33</v>
      </c>
      <c r="J522" s="13" t="s">
        <v>140</v>
      </c>
      <c r="K522" s="70">
        <v>14500</v>
      </c>
      <c r="L522" s="13">
        <v>5</v>
      </c>
      <c r="M522" s="71">
        <f t="shared" si="8"/>
        <v>72500</v>
      </c>
    </row>
    <row r="523" spans="1:13">
      <c r="A523" s="12">
        <v>522</v>
      </c>
      <c r="B523" s="12">
        <v>338</v>
      </c>
      <c r="C523" s="11">
        <v>46006</v>
      </c>
      <c r="D523" s="12" t="s">
        <v>152</v>
      </c>
      <c r="E523" s="12" t="s">
        <v>42</v>
      </c>
      <c r="F523" s="12" t="s">
        <v>153</v>
      </c>
      <c r="G523" s="13" t="s">
        <v>154</v>
      </c>
      <c r="H523" s="12" t="s">
        <v>131</v>
      </c>
      <c r="I523" s="13" t="s">
        <v>27</v>
      </c>
      <c r="J523" s="13" t="s">
        <v>132</v>
      </c>
      <c r="K523" s="70">
        <v>16000</v>
      </c>
      <c r="L523" s="13">
        <v>10</v>
      </c>
      <c r="M523" s="71">
        <f t="shared" si="8"/>
        <v>160000</v>
      </c>
    </row>
    <row r="524" spans="1:13">
      <c r="A524" s="12">
        <v>523</v>
      </c>
      <c r="B524" s="12">
        <v>338</v>
      </c>
      <c r="C524" s="11">
        <v>46006</v>
      </c>
      <c r="D524" s="12" t="s">
        <v>152</v>
      </c>
      <c r="E524" s="12" t="s">
        <v>42</v>
      </c>
      <c r="F524" s="12" t="s">
        <v>153</v>
      </c>
      <c r="G524" s="13" t="s">
        <v>154</v>
      </c>
      <c r="H524" s="12" t="s">
        <v>137</v>
      </c>
      <c r="I524" s="13" t="s">
        <v>31</v>
      </c>
      <c r="J524" s="13" t="s">
        <v>138</v>
      </c>
      <c r="K524" s="70">
        <v>7200</v>
      </c>
      <c r="L524" s="13">
        <v>5</v>
      </c>
      <c r="M524" s="71">
        <f t="shared" si="8"/>
        <v>36000</v>
      </c>
    </row>
    <row r="525" spans="1:13">
      <c r="A525" s="12">
        <v>524</v>
      </c>
      <c r="B525" s="12">
        <v>339</v>
      </c>
      <c r="C525" s="11">
        <v>46006</v>
      </c>
      <c r="D525" s="12" t="s">
        <v>155</v>
      </c>
      <c r="E525" s="12" t="s">
        <v>43</v>
      </c>
      <c r="F525" s="12" t="s">
        <v>156</v>
      </c>
      <c r="G525" s="13" t="s">
        <v>154</v>
      </c>
      <c r="H525" s="12" t="s">
        <v>134</v>
      </c>
      <c r="I525" s="13" t="s">
        <v>40</v>
      </c>
      <c r="J525" s="13" t="s">
        <v>138</v>
      </c>
      <c r="K525" s="70">
        <v>9500</v>
      </c>
      <c r="L525" s="13">
        <v>10</v>
      </c>
      <c r="M525" s="71">
        <f t="shared" si="8"/>
        <v>95000</v>
      </c>
    </row>
    <row r="526" spans="1:13">
      <c r="A526" s="12">
        <v>525</v>
      </c>
      <c r="B526" s="12">
        <v>339</v>
      </c>
      <c r="C526" s="11">
        <v>46006</v>
      </c>
      <c r="D526" s="12" t="s">
        <v>155</v>
      </c>
      <c r="E526" s="12" t="s">
        <v>43</v>
      </c>
      <c r="F526" s="12" t="s">
        <v>156</v>
      </c>
      <c r="G526" s="13" t="s">
        <v>154</v>
      </c>
      <c r="H526" s="12" t="s">
        <v>136</v>
      </c>
      <c r="I526" s="13" t="s">
        <v>30</v>
      </c>
      <c r="J526" s="13" t="s">
        <v>132</v>
      </c>
      <c r="K526" s="70">
        <v>13500</v>
      </c>
      <c r="L526" s="13">
        <v>5</v>
      </c>
      <c r="M526" s="71">
        <f t="shared" si="8"/>
        <v>67500</v>
      </c>
    </row>
    <row r="527" spans="1:13">
      <c r="A527" s="12">
        <v>526</v>
      </c>
      <c r="B527" s="12">
        <v>340</v>
      </c>
      <c r="C527" s="11">
        <v>46006</v>
      </c>
      <c r="D527" s="12" t="s">
        <v>157</v>
      </c>
      <c r="E527" s="12" t="s">
        <v>44</v>
      </c>
      <c r="F527" s="12" t="s">
        <v>158</v>
      </c>
      <c r="G527" s="13" t="s">
        <v>154</v>
      </c>
      <c r="H527" s="12" t="s">
        <v>131</v>
      </c>
      <c r="I527" s="13" t="s">
        <v>33</v>
      </c>
      <c r="J527" s="13" t="s">
        <v>140</v>
      </c>
      <c r="K527" s="70">
        <v>14500</v>
      </c>
      <c r="L527" s="13">
        <v>10</v>
      </c>
      <c r="M527" s="71">
        <f t="shared" si="8"/>
        <v>145000</v>
      </c>
    </row>
    <row r="528" spans="1:13">
      <c r="A528" s="12">
        <v>527</v>
      </c>
      <c r="B528" s="12">
        <v>340</v>
      </c>
      <c r="C528" s="11">
        <v>46006</v>
      </c>
      <c r="D528" s="12" t="s">
        <v>157</v>
      </c>
      <c r="E528" s="12" t="s">
        <v>44</v>
      </c>
      <c r="F528" s="12" t="s">
        <v>158</v>
      </c>
      <c r="G528" s="13" t="s">
        <v>154</v>
      </c>
      <c r="H528" s="12" t="s">
        <v>133</v>
      </c>
      <c r="I528" s="13" t="s">
        <v>45</v>
      </c>
      <c r="J528" s="13" t="s">
        <v>140</v>
      </c>
      <c r="K528" s="70">
        <v>13500</v>
      </c>
      <c r="L528" s="13">
        <v>10</v>
      </c>
      <c r="M528" s="71">
        <f t="shared" si="8"/>
        <v>135000</v>
      </c>
    </row>
    <row r="529" spans="1:13">
      <c r="A529" s="14">
        <v>528</v>
      </c>
      <c r="B529" s="14">
        <v>340</v>
      </c>
      <c r="C529" s="72">
        <v>46006</v>
      </c>
      <c r="D529" s="14" t="s">
        <v>157</v>
      </c>
      <c r="E529" s="14" t="s">
        <v>44</v>
      </c>
      <c r="F529" s="14" t="s">
        <v>158</v>
      </c>
      <c r="G529" s="73" t="s">
        <v>154</v>
      </c>
      <c r="H529" s="14" t="s">
        <v>136</v>
      </c>
      <c r="I529" s="73" t="s">
        <v>34</v>
      </c>
      <c r="J529" s="73" t="s">
        <v>140</v>
      </c>
      <c r="K529" s="74">
        <v>12500</v>
      </c>
      <c r="L529" s="73">
        <v>10</v>
      </c>
      <c r="M529" s="75">
        <f t="shared" si="8"/>
        <v>125000</v>
      </c>
    </row>
  </sheetData>
  <phoneticPr fontId="2"/>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B9275-712E-4F46-8C59-3F78D6DD25F5}">
  <dimension ref="A1"/>
  <sheetViews>
    <sheetView showGridLines="0" workbookViewId="0">
      <selection activeCell="K17" sqref="K17"/>
    </sheetView>
  </sheetViews>
  <sheetFormatPr defaultRowHeight="18"/>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19</vt:i4>
      </vt:variant>
    </vt:vector>
  </HeadingPairs>
  <TitlesOfParts>
    <vt:vector size="19" baseType="lpstr">
      <vt:lpstr>表紙</vt:lpstr>
      <vt:lpstr>講師紹介</vt:lpstr>
      <vt:lpstr>schedule</vt:lpstr>
      <vt:lpstr>目次</vt:lpstr>
      <vt:lpstr>注意</vt:lpstr>
      <vt:lpstr>1</vt:lpstr>
      <vt:lpstr>1-1</vt:lpstr>
      <vt:lpstr>2</vt:lpstr>
      <vt:lpstr>3</vt:lpstr>
      <vt:lpstr>4</vt:lpstr>
      <vt:lpstr>5</vt:lpstr>
      <vt:lpstr>5-1</vt:lpstr>
      <vt:lpstr>6</vt:lpstr>
      <vt:lpstr>7</vt:lpstr>
      <vt:lpstr>XLOOKUPとは </vt:lpstr>
      <vt:lpstr>8</vt:lpstr>
      <vt:lpstr>9</vt:lpstr>
      <vt:lpstr>10</vt:lpstr>
      <vt:lpstr>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先生 wanko</dc:creator>
  <cp:lastModifiedBy>先生 wanko</cp:lastModifiedBy>
  <dcterms:created xsi:type="dcterms:W3CDTF">2025-02-24T22:48:29Z</dcterms:created>
  <dcterms:modified xsi:type="dcterms:W3CDTF">2025-11-30T02:53:34Z</dcterms:modified>
</cp:coreProperties>
</file>